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Sheet1" sheetId="1" r:id="rId1"/>
  </sheets>
  <definedNames>
    <definedName name="_xlnm.Print_Area" localSheetId="0">'Sheet1'!$A$1:$P$192</definedName>
  </definedNames>
  <calcPr fullCalcOnLoad="1"/>
</workbook>
</file>

<file path=xl/sharedStrings.xml><?xml version="1.0" encoding="utf-8"?>
<sst xmlns="http://schemas.openxmlformats.org/spreadsheetml/2006/main" count="402" uniqueCount="377">
  <si>
    <t>品名</t>
  </si>
  <si>
    <t>品番</t>
  </si>
  <si>
    <t>寸法（W×H)</t>
  </si>
  <si>
    <t>重量(kg)</t>
  </si>
  <si>
    <t>注文数</t>
  </si>
  <si>
    <t>総重量(kg)</t>
  </si>
  <si>
    <t>ＴＥＬ</t>
  </si>
  <si>
    <t>(０１１)３７７―１２００</t>
  </si>
  <si>
    <t>ＦＡＸ</t>
  </si>
  <si>
    <t>(０１１)３７７―４６９７</t>
  </si>
  <si>
    <t>＊印は必ずご記入下さい。</t>
  </si>
  <si>
    <t>＊お客様名</t>
  </si>
  <si>
    <t>＊担当者</t>
  </si>
  <si>
    <t xml:space="preserve"> </t>
  </si>
  <si>
    <t>＊ＴＥＬ</t>
  </si>
  <si>
    <t>＊ＦＡＸ</t>
  </si>
  <si>
    <t>＊現場名</t>
  </si>
  <si>
    <t>＊住所</t>
  </si>
  <si>
    <t>＊納品（納入）</t>
  </si>
  <si>
    <t>年</t>
  </si>
  <si>
    <t>月</t>
  </si>
  <si>
    <t>日</t>
  </si>
  <si>
    <t>希望</t>
  </si>
  <si>
    <t>来　社　・　配　達</t>
  </si>
  <si>
    <t>＊返却（引取）</t>
  </si>
  <si>
    <t>予定</t>
  </si>
  <si>
    <t>来  社  ・  引  上</t>
  </si>
  <si>
    <t>お願いします。</t>
  </si>
  <si>
    <t>運搬指示</t>
  </si>
  <si>
    <t>車種</t>
  </si>
  <si>
    <t>４ｔｕ</t>
  </si>
  <si>
    <t>７ｔｕ</t>
  </si>
  <si>
    <t>１１ｔｕ</t>
  </si>
  <si>
    <t>軽量</t>
  </si>
  <si>
    <t>１ｔ</t>
  </si>
  <si>
    <t>２ｔｕ</t>
  </si>
  <si>
    <t>備　　　　　考</t>
  </si>
  <si>
    <t>ジャッキベース</t>
  </si>
  <si>
    <t>A７５２</t>
  </si>
  <si>
    <t>ロングジャッキベース</t>
  </si>
  <si>
    <t>A７５２S</t>
  </si>
  <si>
    <t>棒ジャッキ</t>
  </si>
  <si>
    <t>A７５</t>
  </si>
  <si>
    <t>ベース（建枠用）</t>
  </si>
  <si>
    <t>A１５</t>
  </si>
  <si>
    <t>大引受ジャッキ</t>
  </si>
  <si>
    <t>A７５２H</t>
  </si>
  <si>
    <t>A７５２HS</t>
  </si>
  <si>
    <t>A７５３HS</t>
  </si>
  <si>
    <t>大引受金具</t>
  </si>
  <si>
    <t>A１５H</t>
  </si>
  <si>
    <t>直線ジョイント</t>
  </si>
  <si>
    <t>PCJ</t>
  </si>
  <si>
    <t>鋼製布板</t>
  </si>
  <si>
    <t>SKN６</t>
  </si>
  <si>
    <t>SKN５</t>
  </si>
  <si>
    <t>SKN４</t>
  </si>
  <si>
    <t>SKN３</t>
  </si>
  <si>
    <t>SKN２</t>
  </si>
  <si>
    <t>BKN６２４</t>
  </si>
  <si>
    <t>BKN５２４</t>
  </si>
  <si>
    <t>BKN４２４</t>
  </si>
  <si>
    <t>BKN３２４</t>
  </si>
  <si>
    <t>BKN２２４</t>
  </si>
  <si>
    <t>重量小計</t>
  </si>
  <si>
    <t>鋼製足場板</t>
  </si>
  <si>
    <t>40×249×2000</t>
  </si>
  <si>
    <t>40×249×3000</t>
  </si>
  <si>
    <t>40×249×4000</t>
  </si>
  <si>
    <t>合板足場板（敷板）</t>
  </si>
  <si>
    <t>28×240×2000</t>
  </si>
  <si>
    <t>28×240×4000</t>
  </si>
  <si>
    <t>合板足場板</t>
  </si>
  <si>
    <t>ブラケット</t>
  </si>
  <si>
    <t>先端クランプ</t>
  </si>
  <si>
    <t>NKBP</t>
  </si>
  <si>
    <t>兼用直交クランプ</t>
  </si>
  <si>
    <t>ARC１</t>
  </si>
  <si>
    <t>兼用自在クランプ</t>
  </si>
  <si>
    <t>ARC２</t>
  </si>
  <si>
    <t>壁つなぎ</t>
  </si>
  <si>
    <t>KS１８―２４</t>
  </si>
  <si>
    <t>180㎜～240㎜</t>
  </si>
  <si>
    <t>KS２５―４２</t>
  </si>
  <si>
    <t>250㎜～420㎜</t>
  </si>
  <si>
    <t>KS３８―７６</t>
  </si>
  <si>
    <t>380㎜～760㎜</t>
  </si>
  <si>
    <t>KS６８―１０６</t>
  </si>
  <si>
    <t>680㎜～1060㎜</t>
  </si>
  <si>
    <t>自在ステップ</t>
  </si>
  <si>
    <t>丸パイプ</t>
  </si>
  <si>
    <t>１．０M</t>
  </si>
  <si>
    <t>１．５M</t>
  </si>
  <si>
    <t>２．０M</t>
  </si>
  <si>
    <t>２．５M</t>
  </si>
  <si>
    <t>３．０M</t>
  </si>
  <si>
    <t>３．５M</t>
  </si>
  <si>
    <t>４．０M</t>
  </si>
  <si>
    <t>４．５M</t>
  </si>
  <si>
    <t>５．０M</t>
  </si>
  <si>
    <t>５．５M</t>
  </si>
  <si>
    <t>６．０M</t>
  </si>
  <si>
    <t>ＢＭ０６５１</t>
  </si>
  <si>
    <t>ＢＭ０９５１</t>
  </si>
  <si>
    <t>ＢＭ１２５１</t>
  </si>
  <si>
    <t>ＢＭ１５５１</t>
  </si>
  <si>
    <t>ＢＭ１８５１</t>
  </si>
  <si>
    <t>メッシュクランプ</t>
  </si>
  <si>
    <t>ＭＳＫ</t>
  </si>
  <si>
    <t>安全ネット（１００m/m目）</t>
  </si>
  <si>
    <t>Ａ３×６Ｎ</t>
  </si>
  <si>
    <t>Ａ５×５Ｎ</t>
  </si>
  <si>
    <t>Ａ６×６Ｎ</t>
  </si>
  <si>
    <t>Ａ５×１０Ｎ</t>
  </si>
  <si>
    <t>ラッセルネット（１５m/m目）</t>
  </si>
  <si>
    <t>Ｒ０．５×６Ｎ</t>
  </si>
  <si>
    <t>Ｒ１×６Ｎ</t>
  </si>
  <si>
    <t>Ｒ３×６Ｎ</t>
  </si>
  <si>
    <t>Ｒ５×５Ｎ</t>
  </si>
  <si>
    <t>Ｒ６×６Ｎ</t>
  </si>
  <si>
    <t>Ｒ５×１０Ｎ</t>
  </si>
  <si>
    <t>Ｒ８×８Ｎ</t>
  </si>
  <si>
    <t>グリーンネット（１５m/m目）</t>
  </si>
  <si>
    <t>Ｇ５×１０Ｎ</t>
  </si>
  <si>
    <t>Ｇ７×１０Ｎ</t>
  </si>
  <si>
    <t>総重量（kg）</t>
  </si>
  <si>
    <t>すきま板</t>
  </si>
  <si>
    <t>スキマイタ</t>
  </si>
  <si>
    <t>＊1.0M以下有り</t>
  </si>
  <si>
    <t>　　サイズは確認下さい</t>
  </si>
  <si>
    <t>　　販売品項目です</t>
  </si>
  <si>
    <t>防炎メッシュシート</t>
  </si>
  <si>
    <t>（クラガード）</t>
  </si>
  <si>
    <t>いずれか〇印を</t>
  </si>
  <si>
    <t>40×249×1000</t>
  </si>
  <si>
    <t>スキマイタ</t>
  </si>
  <si>
    <t>ＷＳ１３Ｋ</t>
  </si>
  <si>
    <t>ＷＳ１２５１</t>
  </si>
  <si>
    <t>ＷＳ０６５１</t>
  </si>
  <si>
    <t>ＷＳ０９５１</t>
  </si>
  <si>
    <t>ＷＳ１５５１</t>
  </si>
  <si>
    <t>養生白シート（販売品）</t>
  </si>
  <si>
    <t>Ａ１×６Ｎ</t>
  </si>
  <si>
    <t>ボードホルダー</t>
  </si>
  <si>
    <t>ＢＨ</t>
  </si>
  <si>
    <t>鉄骨クランプ（固定）</t>
  </si>
  <si>
    <t>　　　　　　　　（自在）</t>
  </si>
  <si>
    <t>　　　　　　　　（マルチ）</t>
  </si>
  <si>
    <t>ＣＫＰ１</t>
  </si>
  <si>
    <t>ＣＫＰ２</t>
  </si>
  <si>
    <t>ＣＫＰＭ</t>
  </si>
  <si>
    <t>防音パネル</t>
  </si>
  <si>
    <t>ＢＰ１８</t>
  </si>
  <si>
    <t>ＢＰ１５</t>
  </si>
  <si>
    <t>ＢＰ１２</t>
  </si>
  <si>
    <t>ＢＰ０９</t>
  </si>
  <si>
    <t>ＢＰ０６</t>
  </si>
  <si>
    <t>養生枠</t>
  </si>
  <si>
    <t>ＯＳ４０５５</t>
  </si>
  <si>
    <t>ＯＳ４０５５－１５</t>
  </si>
  <si>
    <t>ＯＳ４０５５－１２</t>
  </si>
  <si>
    <t>ＯＳ４０５５－０９</t>
  </si>
  <si>
    <t>ＯＳ４０５５－０６</t>
  </si>
  <si>
    <t>先行手摺巾木</t>
  </si>
  <si>
    <t>ＦＨＲ－１８</t>
  </si>
  <si>
    <t>ＦＨＲ－１５</t>
  </si>
  <si>
    <t>ＦＨＲ－１２</t>
  </si>
  <si>
    <t>ＦＨＲ－０９</t>
  </si>
  <si>
    <t>ＦＨＲ－０６</t>
  </si>
  <si>
    <t>ＴＨＲ－９１２</t>
  </si>
  <si>
    <t>妻側 914～1219</t>
  </si>
  <si>
    <t>吊パレット</t>
  </si>
  <si>
    <t>支柱</t>
  </si>
  <si>
    <t>張出ﾌﾞﾗｹｯﾄ</t>
  </si>
  <si>
    <t>梁枠</t>
  </si>
  <si>
    <t>３スパン用</t>
  </si>
  <si>
    <t>２スパン用</t>
  </si>
  <si>
    <t>伸縮ﾌﾞﾗｹｯﾄ</t>
  </si>
  <si>
    <t>ファステック</t>
  </si>
  <si>
    <t>ＪＦＴ-36</t>
  </si>
  <si>
    <t>ＪＦＴ-27</t>
  </si>
  <si>
    <t>ＪＦＴ-18</t>
  </si>
  <si>
    <t>ＪＦＴ-13.5</t>
  </si>
  <si>
    <t>ＪＦＴ-09</t>
  </si>
  <si>
    <t>ＪＦＴ-4.5</t>
  </si>
  <si>
    <t>ＪＦＴ-2.25</t>
  </si>
  <si>
    <t>ＪＦＴ-09ＨＶ</t>
  </si>
  <si>
    <t>ＪＦＴ-4.5ＨＶ</t>
  </si>
  <si>
    <t>ＪＦＴ-ＨＯＺＯ-Ｚ</t>
  </si>
  <si>
    <t>Ｌ＝3600</t>
  </si>
  <si>
    <t>Ｌ＝2700</t>
  </si>
  <si>
    <t>Ｌ＝1800</t>
  </si>
  <si>
    <t>Ｌ＝1350</t>
  </si>
  <si>
    <t>Ｌ＝900</t>
  </si>
  <si>
    <t>Ｌ＝450</t>
  </si>
  <si>
    <t>Ｌ＝225</t>
  </si>
  <si>
    <t>Ｌ＝900脱着式</t>
  </si>
  <si>
    <t>Ｌ＝450脱着式</t>
  </si>
  <si>
    <t>ＪＦＴ連結ピン</t>
  </si>
  <si>
    <t>手摺(布材)</t>
  </si>
  <si>
    <t>ＪＦＮ-183</t>
  </si>
  <si>
    <t>ＪＦＮ-153</t>
  </si>
  <si>
    <t>ＪＦＮ-123</t>
  </si>
  <si>
    <t>ＪＦＮ-093</t>
  </si>
  <si>
    <t>ＪＦＮ-063</t>
  </si>
  <si>
    <t>ＪＦＮ-03</t>
  </si>
  <si>
    <t>ＪＦＮ-02</t>
  </si>
  <si>
    <t>L=1829</t>
  </si>
  <si>
    <t>L=1829</t>
  </si>
  <si>
    <t>L=1524</t>
  </si>
  <si>
    <t>L=1524</t>
  </si>
  <si>
    <t>L=1219</t>
  </si>
  <si>
    <t>L=1219</t>
  </si>
  <si>
    <t>L=914</t>
  </si>
  <si>
    <t>L=914</t>
  </si>
  <si>
    <t>L=610</t>
  </si>
  <si>
    <t>L=610</t>
  </si>
  <si>
    <t>L=305</t>
  </si>
  <si>
    <t>L=200</t>
  </si>
  <si>
    <t>ﾂﾅｷﾞｸﾗﾝﾌﾟ</t>
  </si>
  <si>
    <t>CL66-OS</t>
  </si>
  <si>
    <t>L=135</t>
  </si>
  <si>
    <t>オーダー表／ファステック専用（御注文表）</t>
  </si>
  <si>
    <t>先行手摺筋交</t>
  </si>
  <si>
    <t>JFX-183N</t>
  </si>
  <si>
    <t>JFX-153N</t>
  </si>
  <si>
    <t>JFX-123N</t>
  </si>
  <si>
    <t>JFX-093N</t>
  </si>
  <si>
    <t>JFX-063N</t>
  </si>
  <si>
    <t>JBKP-06</t>
  </si>
  <si>
    <t>JBKP-04</t>
  </si>
  <si>
    <t>L=400</t>
  </si>
  <si>
    <t>JBKN-06</t>
  </si>
  <si>
    <t>JBKN-04</t>
  </si>
  <si>
    <t>JSBK-1000</t>
  </si>
  <si>
    <t>JSBK-750</t>
  </si>
  <si>
    <t>JSBK-500</t>
  </si>
  <si>
    <t>L=750～1000</t>
  </si>
  <si>
    <t>L=500～750</t>
  </si>
  <si>
    <t>L=350～500</t>
  </si>
  <si>
    <t>拡幅用ブラケット</t>
  </si>
  <si>
    <t>JHBK-3</t>
  </si>
  <si>
    <t>L=+305</t>
  </si>
  <si>
    <t>JHL-3</t>
  </si>
  <si>
    <t>JHL-2</t>
  </si>
  <si>
    <t>支保工用カラー</t>
  </si>
  <si>
    <t>SH-120</t>
  </si>
  <si>
    <t>L=120</t>
  </si>
  <si>
    <t>階段</t>
  </si>
  <si>
    <t>JAL457</t>
  </si>
  <si>
    <t>JSU2X</t>
  </si>
  <si>
    <t>JSG918</t>
  </si>
  <si>
    <t>アルミ階段1800</t>
  </si>
  <si>
    <t>階段斜め手摺</t>
  </si>
  <si>
    <t>階段開口部手摺</t>
  </si>
  <si>
    <t>JNU-123</t>
  </si>
  <si>
    <t>JNU-093</t>
  </si>
  <si>
    <t>JNU-063</t>
  </si>
  <si>
    <t>階段受け1219</t>
  </si>
  <si>
    <t>階段受け914</t>
  </si>
  <si>
    <t>階段受け610</t>
  </si>
  <si>
    <t>28×240×4000</t>
  </si>
  <si>
    <t>スギイタ4M(S）</t>
  </si>
  <si>
    <t>スギイタ2M(S）</t>
  </si>
  <si>
    <t>35×210×2000</t>
  </si>
  <si>
    <t>35×210×4000</t>
  </si>
  <si>
    <t>35×210×4000</t>
  </si>
  <si>
    <t>杉板</t>
  </si>
  <si>
    <t>スギイタ4M</t>
  </si>
  <si>
    <t>スギイタ2M</t>
  </si>
  <si>
    <t>ブラケット（クランプ式）</t>
  </si>
  <si>
    <t>採光防音パネル</t>
  </si>
  <si>
    <t>ＳＸＢＰ１８</t>
  </si>
  <si>
    <t>ＳＸＢＰ１５</t>
  </si>
  <si>
    <t>ＳＸＢＰ１２</t>
  </si>
  <si>
    <t>ＳＸＢＰ０９</t>
  </si>
  <si>
    <t>ＳＸＢＰ０６</t>
  </si>
  <si>
    <t>防音コーナーパネル</t>
  </si>
  <si>
    <t>ＢＰコーナー</t>
  </si>
  <si>
    <t>直線部用</t>
  </si>
  <si>
    <t>直線部用プレート付</t>
  </si>
  <si>
    <t>コーナー部用</t>
  </si>
  <si>
    <t>コーナー部用プレート付</t>
  </si>
  <si>
    <t>養生クランプ（次世代足場用）　</t>
  </si>
  <si>
    <t>ＪＯＳＫ-Ａ1</t>
  </si>
  <si>
    <t>ＪＯＳＫ-Ｃ1</t>
  </si>
  <si>
    <t>ＪＯＳＫ-Ｃ3</t>
  </si>
  <si>
    <t>ＪＯＳＫ-Ａ3</t>
  </si>
  <si>
    <t>アルミハッチ付布板</t>
  </si>
  <si>
    <t>梯子</t>
  </si>
  <si>
    <t>500×1829</t>
  </si>
  <si>
    <t>500×1829</t>
  </si>
  <si>
    <t>500×1524</t>
  </si>
  <si>
    <t>500×1524</t>
  </si>
  <si>
    <t>500×1219</t>
  </si>
  <si>
    <t>500×1219</t>
  </si>
  <si>
    <t>500×914</t>
  </si>
  <si>
    <t>500×610</t>
  </si>
  <si>
    <t>240×1829</t>
  </si>
  <si>
    <t>240×1524</t>
  </si>
  <si>
    <t>240×1219</t>
  </si>
  <si>
    <t>240×914</t>
  </si>
  <si>
    <t>240×610</t>
  </si>
  <si>
    <t>ALHT-N6</t>
  </si>
  <si>
    <t>ALHT-N5</t>
  </si>
  <si>
    <t>ALHT-N4</t>
  </si>
  <si>
    <t>ALHT-H</t>
  </si>
  <si>
    <t>L1000</t>
  </si>
  <si>
    <t>L2000</t>
  </si>
  <si>
    <t>L3000</t>
  </si>
  <si>
    <t>L4000</t>
  </si>
  <si>
    <t>G2840S</t>
  </si>
  <si>
    <t>G2820S</t>
  </si>
  <si>
    <t>G2820</t>
  </si>
  <si>
    <t>G2840</t>
  </si>
  <si>
    <r>
      <t>N</t>
    </r>
    <r>
      <rPr>
        <sz val="11"/>
        <rFont val="ＭＳ Ｐゴシック"/>
        <family val="3"/>
      </rPr>
      <t>KB300M</t>
    </r>
  </si>
  <si>
    <t>NKB500</t>
  </si>
  <si>
    <t>NKB300</t>
  </si>
  <si>
    <t>NKB750</t>
  </si>
  <si>
    <t>NKB1000</t>
  </si>
  <si>
    <t>カプラー300用</t>
  </si>
  <si>
    <t>L=230～340</t>
  </si>
  <si>
    <r>
      <t>L=</t>
    </r>
    <r>
      <rPr>
        <sz val="11"/>
        <rFont val="ＭＳ Ｐゴシック"/>
        <family val="3"/>
      </rPr>
      <t>280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400</t>
    </r>
  </si>
  <si>
    <t>L=300～500</t>
  </si>
  <si>
    <t>φ48.6×2.4</t>
  </si>
  <si>
    <t>＊打込み用パイプは</t>
  </si>
  <si>
    <r>
      <t>370×</t>
    </r>
    <r>
      <rPr>
        <sz val="11"/>
        <rFont val="ＭＳ Ｐゴシック"/>
        <family val="3"/>
      </rPr>
      <t>500</t>
    </r>
  </si>
  <si>
    <t>400×450</t>
  </si>
  <si>
    <t>MAX　L=406</t>
  </si>
  <si>
    <t>MAX　L=600</t>
  </si>
  <si>
    <t>MAX　L=780</t>
  </si>
  <si>
    <t>150角</t>
  </si>
  <si>
    <t>150角ロング</t>
  </si>
  <si>
    <t>100角</t>
  </si>
  <si>
    <t>SS１－１</t>
  </si>
  <si>
    <t>SS２－１</t>
  </si>
  <si>
    <t>240×600</t>
  </si>
  <si>
    <t>240×900</t>
  </si>
  <si>
    <t>1015×1172</t>
  </si>
  <si>
    <t>　605×5100</t>
  </si>
  <si>
    <t>　605×5100</t>
  </si>
  <si>
    <t>　905×5100</t>
  </si>
  <si>
    <t>　905×5100</t>
  </si>
  <si>
    <t>1210×5100</t>
  </si>
  <si>
    <t>1210×5100</t>
  </si>
  <si>
    <t>1515×5100</t>
  </si>
  <si>
    <t>1515×5100</t>
  </si>
  <si>
    <t>1820×5100</t>
  </si>
  <si>
    <t>1820×5100</t>
  </si>
  <si>
    <r>
      <t>1m</t>
    </r>
    <r>
      <rPr>
        <sz val="11"/>
        <rFont val="ＭＳ Ｐゴシック"/>
        <family val="3"/>
      </rPr>
      <t>×</t>
    </r>
    <r>
      <rPr>
        <sz val="11"/>
        <rFont val="ＭＳ Ｐゴシック"/>
        <family val="3"/>
      </rPr>
      <t>6m</t>
    </r>
  </si>
  <si>
    <t>3m×6m</t>
  </si>
  <si>
    <t>5m×5m</t>
  </si>
  <si>
    <t>6m×6m</t>
  </si>
  <si>
    <t>5m×10m</t>
  </si>
  <si>
    <t>1m×6m</t>
  </si>
  <si>
    <t>8m×8m</t>
  </si>
  <si>
    <t>7m×10m</t>
  </si>
  <si>
    <t>0.5m×6m</t>
  </si>
  <si>
    <t>862×1819</t>
  </si>
  <si>
    <t>862×1819</t>
  </si>
  <si>
    <t>862×1514</t>
  </si>
  <si>
    <t>862×1514</t>
  </si>
  <si>
    <t>862×1209</t>
  </si>
  <si>
    <t>862×1209</t>
  </si>
  <si>
    <t>862×904</t>
  </si>
  <si>
    <t>862×904</t>
  </si>
  <si>
    <t>862×600</t>
  </si>
  <si>
    <t>862×600</t>
  </si>
  <si>
    <t>L=862</t>
  </si>
  <si>
    <t>860×1814</t>
  </si>
  <si>
    <t>860×1814</t>
  </si>
  <si>
    <t>860×1509</t>
  </si>
  <si>
    <t>860×1204</t>
  </si>
  <si>
    <t>860×899</t>
  </si>
  <si>
    <t>令和</t>
  </si>
  <si>
    <t>sapporo@ark-ohsumi.com</t>
  </si>
  <si>
    <t>メール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</si>
</sst>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);[Red]\(0\)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u val="single"/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u val="single"/>
      <sz val="12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double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177" fontId="0" fillId="0" borderId="24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177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177" fontId="0" fillId="0" borderId="41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177" fontId="0" fillId="0" borderId="45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7" fontId="0" fillId="0" borderId="47" xfId="0" applyNumberFormat="1" applyBorder="1" applyAlignment="1">
      <alignment vertical="center"/>
    </xf>
    <xf numFmtId="0" fontId="0" fillId="0" borderId="48" xfId="0" applyBorder="1" applyAlignment="1">
      <alignment vertical="center"/>
    </xf>
    <xf numFmtId="176" fontId="0" fillId="0" borderId="49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177" fontId="0" fillId="0" borderId="51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7" fontId="0" fillId="0" borderId="26" xfId="0" applyNumberForma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53" xfId="0" applyBorder="1" applyAlignment="1">
      <alignment vertical="center"/>
    </xf>
    <xf numFmtId="177" fontId="0" fillId="0" borderId="57" xfId="0" applyNumberFormat="1" applyBorder="1" applyAlignment="1">
      <alignment vertical="center"/>
    </xf>
    <xf numFmtId="0" fontId="0" fillId="0" borderId="42" xfId="0" applyFon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77" fontId="0" fillId="0" borderId="64" xfId="0" applyNumberFormat="1" applyBorder="1" applyAlignment="1">
      <alignment vertical="center"/>
    </xf>
    <xf numFmtId="177" fontId="0" fillId="0" borderId="65" xfId="0" applyNumberForma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176" fontId="0" fillId="0" borderId="31" xfId="0" applyNumberFormat="1" applyBorder="1" applyAlignment="1">
      <alignment horizontal="center" vertical="center"/>
    </xf>
    <xf numFmtId="0" fontId="0" fillId="0" borderId="60" xfId="0" applyBorder="1" applyAlignment="1">
      <alignment horizontal="left" vertical="center"/>
    </xf>
    <xf numFmtId="177" fontId="0" fillId="0" borderId="31" xfId="0" applyNumberForma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8" xfId="0" applyNumberForma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6" fillId="0" borderId="6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177" fontId="0" fillId="0" borderId="73" xfId="0" applyNumberFormat="1" applyBorder="1" applyAlignment="1">
      <alignment vertical="center"/>
    </xf>
    <xf numFmtId="0" fontId="0" fillId="0" borderId="52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8" fontId="0" fillId="0" borderId="74" xfId="0" applyNumberFormat="1" applyFont="1" applyFill="1" applyBorder="1" applyAlignment="1">
      <alignment horizontal="center" vertical="center"/>
    </xf>
    <xf numFmtId="178" fontId="0" fillId="0" borderId="68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7" fillId="0" borderId="0" xfId="0" applyFont="1" applyAlignment="1">
      <alignment vertical="center"/>
    </xf>
    <xf numFmtId="0" fontId="47" fillId="0" borderId="0" xfId="43" applyFont="1" applyAlignment="1">
      <alignment vertical="top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/>
    </xf>
    <xf numFmtId="176" fontId="0" fillId="0" borderId="75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8" fontId="0" fillId="0" borderId="76" xfId="0" applyNumberFormat="1" applyFont="1" applyFill="1" applyBorder="1" applyAlignment="1">
      <alignment horizontal="center" vertical="center"/>
    </xf>
    <xf numFmtId="178" fontId="0" fillId="0" borderId="75" xfId="0" applyNumberFormat="1" applyFont="1" applyFill="1" applyBorder="1" applyAlignment="1">
      <alignment horizontal="center" vertical="center"/>
    </xf>
    <xf numFmtId="179" fontId="0" fillId="0" borderId="76" xfId="0" applyNumberFormat="1" applyFont="1" applyFill="1" applyBorder="1" applyAlignment="1">
      <alignment horizontal="center" vertical="center"/>
    </xf>
    <xf numFmtId="179" fontId="0" fillId="0" borderId="75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9" fontId="0" fillId="0" borderId="74" xfId="0" applyNumberFormat="1" applyFont="1" applyFill="1" applyBorder="1" applyAlignment="1">
      <alignment horizontal="center" vertical="center"/>
    </xf>
    <xf numFmtId="179" fontId="0" fillId="0" borderId="68" xfId="0" applyNumberFormat="1" applyFont="1" applyFill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78" xfId="0" applyNumberFormat="1" applyBorder="1" applyAlignment="1">
      <alignment horizontal="center" vertical="center"/>
    </xf>
    <xf numFmtId="179" fontId="0" fillId="0" borderId="79" xfId="0" applyNumberFormat="1" applyFont="1" applyFill="1" applyBorder="1" applyAlignment="1">
      <alignment horizontal="center" vertical="center"/>
    </xf>
    <xf numFmtId="179" fontId="0" fillId="0" borderId="78" xfId="0" applyNumberFormat="1" applyFont="1" applyFill="1" applyBorder="1" applyAlignment="1">
      <alignment horizontal="center" vertical="center"/>
    </xf>
    <xf numFmtId="179" fontId="0" fillId="0" borderId="80" xfId="0" applyNumberFormat="1" applyFont="1" applyFill="1" applyBorder="1" applyAlignment="1">
      <alignment horizontal="center" vertical="center"/>
    </xf>
    <xf numFmtId="179" fontId="0" fillId="0" borderId="81" xfId="0" applyNumberFormat="1" applyFont="1" applyFill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8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81" xfId="0" applyNumberFormat="1" applyBorder="1" applyAlignment="1">
      <alignment horizontal="center" vertical="center"/>
    </xf>
    <xf numFmtId="179" fontId="0" fillId="0" borderId="82" xfId="0" applyNumberFormat="1" applyFont="1" applyFill="1" applyBorder="1" applyAlignment="1">
      <alignment horizontal="center" vertical="center"/>
    </xf>
    <xf numFmtId="179" fontId="0" fillId="0" borderId="8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176" fontId="0" fillId="0" borderId="84" xfId="0" applyNumberFormat="1" applyBorder="1" applyAlignment="1">
      <alignment horizontal="center" vertical="center"/>
    </xf>
    <xf numFmtId="178" fontId="0" fillId="0" borderId="85" xfId="0" applyNumberFormat="1" applyFont="1" applyFill="1" applyBorder="1" applyAlignment="1">
      <alignment horizontal="center" vertical="center"/>
    </xf>
    <xf numFmtId="178" fontId="0" fillId="0" borderId="84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79" fontId="0" fillId="0" borderId="86" xfId="0" applyNumberFormat="1" applyFont="1" applyFill="1" applyBorder="1" applyAlignment="1">
      <alignment horizontal="center" vertical="center"/>
    </xf>
    <xf numFmtId="179" fontId="0" fillId="0" borderId="87" xfId="0" applyNumberFormat="1" applyFont="1" applyFill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6" fontId="0" fillId="0" borderId="87" xfId="0" applyNumberFormat="1" applyBorder="1" applyAlignment="1">
      <alignment horizontal="center" vertical="center"/>
    </xf>
    <xf numFmtId="179" fontId="0" fillId="0" borderId="62" xfId="0" applyNumberFormat="1" applyFont="1" applyFill="1" applyBorder="1" applyAlignment="1">
      <alignment horizontal="center" vertical="center"/>
    </xf>
    <xf numFmtId="179" fontId="0" fillId="0" borderId="63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9" fontId="0" fillId="0" borderId="49" xfId="0" applyNumberFormat="1" applyFont="1" applyFill="1" applyBorder="1" applyAlignment="1">
      <alignment horizontal="center" vertical="center"/>
    </xf>
    <xf numFmtId="179" fontId="0" fillId="0" borderId="50" xfId="0" applyNumberFormat="1" applyFont="1" applyFill="1" applyBorder="1" applyAlignment="1">
      <alignment horizontal="center" vertical="center"/>
    </xf>
    <xf numFmtId="179" fontId="0" fillId="0" borderId="88" xfId="0" applyNumberFormat="1" applyFont="1" applyFill="1" applyBorder="1" applyAlignment="1">
      <alignment horizontal="center" vertical="center"/>
    </xf>
    <xf numFmtId="179" fontId="0" fillId="0" borderId="89" xfId="0" applyNumberFormat="1" applyFont="1" applyFill="1" applyBorder="1" applyAlignment="1">
      <alignment horizontal="center" vertical="center"/>
    </xf>
    <xf numFmtId="178" fontId="0" fillId="0" borderId="80" xfId="0" applyNumberFormat="1" applyFill="1" applyBorder="1" applyAlignment="1">
      <alignment horizontal="center" vertical="center"/>
    </xf>
    <xf numFmtId="178" fontId="0" fillId="0" borderId="81" xfId="0" applyNumberFormat="1" applyFill="1" applyBorder="1" applyAlignment="1">
      <alignment horizontal="center" vertical="center"/>
    </xf>
    <xf numFmtId="178" fontId="0" fillId="0" borderId="79" xfId="0" applyNumberFormat="1" applyFill="1" applyBorder="1" applyAlignment="1">
      <alignment horizontal="center" vertical="center"/>
    </xf>
    <xf numFmtId="178" fontId="0" fillId="0" borderId="78" xfId="0" applyNumberFormat="1" applyFill="1" applyBorder="1" applyAlignment="1">
      <alignment horizontal="center" vertical="center"/>
    </xf>
    <xf numFmtId="178" fontId="0" fillId="0" borderId="62" xfId="0" applyNumberFormat="1" applyFont="1" applyFill="1" applyBorder="1" applyAlignment="1">
      <alignment horizontal="center" vertical="center"/>
    </xf>
    <xf numFmtId="178" fontId="0" fillId="0" borderId="63" xfId="0" applyNumberFormat="1" applyFont="1" applyFill="1" applyBorder="1" applyAlignment="1">
      <alignment horizontal="center" vertical="center"/>
    </xf>
    <xf numFmtId="178" fontId="0" fillId="0" borderId="80" xfId="0" applyNumberFormat="1" applyFont="1" applyFill="1" applyBorder="1" applyAlignment="1">
      <alignment horizontal="center" vertical="center"/>
    </xf>
    <xf numFmtId="178" fontId="0" fillId="0" borderId="81" xfId="0" applyNumberFormat="1" applyFont="1" applyFill="1" applyBorder="1" applyAlignment="1">
      <alignment horizontal="center" vertical="center"/>
    </xf>
    <xf numFmtId="178" fontId="0" fillId="0" borderId="79" xfId="0" applyNumberFormat="1" applyFont="1" applyFill="1" applyBorder="1" applyAlignment="1">
      <alignment horizontal="center" vertical="center"/>
    </xf>
    <xf numFmtId="178" fontId="0" fillId="0" borderId="78" xfId="0" applyNumberFormat="1" applyFont="1" applyFill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poro@ark-ohsumi.com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2"/>
  <sheetViews>
    <sheetView tabSelected="1" zoomScale="120" zoomScaleNormal="120" zoomScalePageLayoutView="0" workbookViewId="0" topLeftCell="A1">
      <selection activeCell="S13" sqref="S13"/>
    </sheetView>
  </sheetViews>
  <sheetFormatPr defaultColWidth="9.00390625" defaultRowHeight="13.5"/>
  <cols>
    <col min="1" max="1" width="12.375" style="0" customWidth="1"/>
    <col min="2" max="2" width="11.375" style="0" customWidth="1"/>
    <col min="3" max="3" width="6.75390625" style="0" customWidth="1"/>
    <col min="4" max="4" width="3.00390625" style="0" customWidth="1"/>
    <col min="5" max="5" width="6.75390625" style="0" customWidth="1"/>
    <col min="6" max="6" width="3.00390625" style="0" customWidth="1"/>
    <col min="7" max="7" width="6.75390625" style="0" customWidth="1"/>
    <col min="8" max="8" width="3.00390625" style="0" customWidth="1"/>
    <col min="9" max="9" width="7.25390625" style="0" customWidth="1"/>
    <col min="10" max="11" width="5.00390625" style="0" customWidth="1"/>
    <col min="12" max="12" width="6.75390625" style="0" customWidth="1"/>
    <col min="13" max="14" width="3.00390625" style="0" customWidth="1"/>
    <col min="15" max="15" width="5.75390625" style="0" customWidth="1"/>
    <col min="16" max="16" width="10.25390625" style="0" customWidth="1"/>
    <col min="17" max="17" width="3.625" style="0" customWidth="1"/>
    <col min="18" max="18" width="12.375" style="0" customWidth="1"/>
    <col min="19" max="19" width="11.375" style="0" customWidth="1"/>
    <col min="20" max="20" width="6.75390625" style="0" customWidth="1"/>
    <col min="21" max="21" width="3.00390625" style="0" customWidth="1"/>
    <col min="22" max="22" width="6.75390625" style="0" customWidth="1"/>
    <col min="23" max="23" width="3.00390625" style="0" customWidth="1"/>
    <col min="24" max="24" width="6.75390625" style="0" customWidth="1"/>
    <col min="25" max="25" width="3.00390625" style="0" customWidth="1"/>
    <col min="26" max="26" width="7.25390625" style="0" customWidth="1"/>
    <col min="27" max="28" width="5.00390625" style="0" customWidth="1"/>
    <col min="29" max="29" width="6.75390625" style="0" customWidth="1"/>
    <col min="30" max="31" width="3.00390625" style="0" customWidth="1"/>
    <col min="32" max="32" width="5.75390625" style="0" customWidth="1"/>
    <col min="33" max="33" width="10.25390625" style="0" customWidth="1"/>
  </cols>
  <sheetData>
    <row r="1" spans="1:26" ht="15" customHeight="1">
      <c r="A1" s="169" t="s">
        <v>222</v>
      </c>
      <c r="B1" s="169"/>
      <c r="C1" s="169"/>
      <c r="D1" s="169"/>
      <c r="E1" s="169"/>
      <c r="F1" s="169"/>
      <c r="G1" s="169"/>
      <c r="H1" s="169"/>
      <c r="I1" s="169"/>
      <c r="R1" s="1"/>
      <c r="S1" s="1"/>
      <c r="T1" s="1"/>
      <c r="U1" s="1"/>
      <c r="V1" s="1"/>
      <c r="W1" s="1"/>
      <c r="X1" s="4"/>
      <c r="Y1" s="4"/>
      <c r="Z1" s="5"/>
    </row>
    <row r="2" spans="1:16" ht="13.5" customHeight="1">
      <c r="A2" s="169"/>
      <c r="B2" s="169"/>
      <c r="C2" s="169"/>
      <c r="D2" s="169"/>
      <c r="E2" s="169"/>
      <c r="F2" s="169"/>
      <c r="G2" s="169"/>
      <c r="H2" s="169"/>
      <c r="I2" s="169"/>
      <c r="J2" s="8"/>
      <c r="K2" s="6"/>
      <c r="L2" s="6"/>
      <c r="M2" s="6"/>
      <c r="N2" s="6"/>
      <c r="O2" s="6"/>
      <c r="P2" s="6"/>
    </row>
    <row r="3" spans="1:16" ht="15" customHeight="1">
      <c r="A3" s="8"/>
      <c r="B3" s="8"/>
      <c r="C3" s="6"/>
      <c r="D3" s="6"/>
      <c r="E3" s="132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" customHeight="1">
      <c r="A4" s="13"/>
      <c r="B4" s="13"/>
      <c r="C4" s="6"/>
      <c r="D4" s="6"/>
      <c r="E4" s="6"/>
      <c r="F4" s="6"/>
      <c r="G4" s="6"/>
      <c r="H4" s="6"/>
      <c r="I4" s="6"/>
      <c r="J4" s="14" t="s">
        <v>6</v>
      </c>
      <c r="K4" s="6"/>
      <c r="L4" s="6" t="s">
        <v>7</v>
      </c>
      <c r="M4" s="6"/>
      <c r="N4" s="6"/>
      <c r="O4" s="6"/>
      <c r="P4" s="6"/>
    </row>
    <row r="5" spans="1:16" ht="14.25" customHeight="1">
      <c r="A5" s="13"/>
      <c r="B5" s="13"/>
      <c r="C5" s="6"/>
      <c r="D5" s="6"/>
      <c r="E5" s="6"/>
      <c r="F5" s="6"/>
      <c r="G5" s="6"/>
      <c r="H5" s="6"/>
      <c r="I5" s="6"/>
      <c r="J5" s="14" t="s">
        <v>8</v>
      </c>
      <c r="K5" s="6"/>
      <c r="L5" s="6" t="s">
        <v>9</v>
      </c>
      <c r="M5" s="6"/>
      <c r="N5" s="6"/>
      <c r="O5" s="6"/>
      <c r="P5" s="6"/>
    </row>
    <row r="6" spans="1:16" ht="6.75" customHeight="1">
      <c r="A6" s="13"/>
      <c r="B6" s="1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 customHeight="1" thickBot="1">
      <c r="A7" s="6" t="s">
        <v>10</v>
      </c>
      <c r="B7" s="6"/>
      <c r="C7" s="6"/>
      <c r="D7" s="6"/>
      <c r="E7" s="6"/>
      <c r="F7" s="6"/>
      <c r="G7" s="6"/>
      <c r="H7" s="6"/>
      <c r="I7" s="6"/>
      <c r="J7" s="131" t="s">
        <v>376</v>
      </c>
      <c r="K7" s="6"/>
      <c r="L7" s="133" t="s">
        <v>375</v>
      </c>
      <c r="M7" s="6"/>
      <c r="N7" s="6"/>
      <c r="O7" s="6"/>
      <c r="P7" s="6"/>
    </row>
    <row r="8" spans="1:16" ht="15" customHeight="1" thickBot="1">
      <c r="A8" s="163" t="s">
        <v>11</v>
      </c>
      <c r="B8" s="136"/>
      <c r="C8" s="137"/>
      <c r="D8" s="137"/>
      <c r="E8" s="137"/>
      <c r="F8" s="137"/>
      <c r="G8" s="137"/>
      <c r="H8" s="138"/>
      <c r="I8" s="165" t="s">
        <v>12</v>
      </c>
      <c r="J8" s="136" t="s">
        <v>13</v>
      </c>
      <c r="K8" s="138"/>
      <c r="L8" s="20" t="s">
        <v>14</v>
      </c>
      <c r="M8" s="152"/>
      <c r="N8" s="158"/>
      <c r="O8" s="158"/>
      <c r="P8" s="159"/>
    </row>
    <row r="9" spans="1:16" ht="15" customHeight="1" thickBot="1">
      <c r="A9" s="164"/>
      <c r="B9" s="139"/>
      <c r="C9" s="140"/>
      <c r="D9" s="140"/>
      <c r="E9" s="140"/>
      <c r="F9" s="140"/>
      <c r="G9" s="140"/>
      <c r="H9" s="141"/>
      <c r="I9" s="166"/>
      <c r="J9" s="139"/>
      <c r="K9" s="141"/>
      <c r="L9" s="21" t="s">
        <v>15</v>
      </c>
      <c r="M9" s="152"/>
      <c r="N9" s="158"/>
      <c r="O9" s="158"/>
      <c r="P9" s="159"/>
    </row>
    <row r="10" spans="1:16" ht="15" customHeight="1">
      <c r="A10" s="163" t="s">
        <v>16</v>
      </c>
      <c r="B10" s="142"/>
      <c r="C10" s="143"/>
      <c r="D10" s="143"/>
      <c r="E10" s="143"/>
      <c r="F10" s="143"/>
      <c r="G10" s="143"/>
      <c r="H10" s="144"/>
      <c r="I10" s="163" t="s">
        <v>17</v>
      </c>
      <c r="J10" s="142"/>
      <c r="K10" s="143"/>
      <c r="L10" s="143"/>
      <c r="M10" s="143"/>
      <c r="N10" s="143"/>
      <c r="O10" s="143"/>
      <c r="P10" s="144"/>
    </row>
    <row r="11" spans="1:16" ht="15" customHeight="1" thickBot="1">
      <c r="A11" s="164"/>
      <c r="B11" s="145"/>
      <c r="C11" s="146"/>
      <c r="D11" s="146"/>
      <c r="E11" s="146"/>
      <c r="F11" s="146"/>
      <c r="G11" s="146"/>
      <c r="H11" s="147"/>
      <c r="I11" s="164"/>
      <c r="J11" s="145"/>
      <c r="K11" s="146"/>
      <c r="L11" s="146"/>
      <c r="M11" s="146"/>
      <c r="N11" s="146"/>
      <c r="O11" s="146"/>
      <c r="P11" s="147"/>
    </row>
    <row r="12" spans="1:16" ht="15" customHeight="1">
      <c r="A12" s="163" t="s">
        <v>18</v>
      </c>
      <c r="B12" s="136" t="s">
        <v>374</v>
      </c>
      <c r="C12" s="134"/>
      <c r="D12" s="137" t="s">
        <v>19</v>
      </c>
      <c r="E12" s="134"/>
      <c r="F12" s="137" t="s">
        <v>20</v>
      </c>
      <c r="G12" s="134"/>
      <c r="H12" s="138" t="s">
        <v>21</v>
      </c>
      <c r="I12" s="136" t="s">
        <v>22</v>
      </c>
      <c r="J12" s="137" t="s">
        <v>23</v>
      </c>
      <c r="K12" s="137"/>
      <c r="L12" s="138"/>
      <c r="M12" s="19"/>
      <c r="N12" s="24"/>
      <c r="O12" s="25"/>
      <c r="P12" s="26"/>
    </row>
    <row r="13" spans="1:16" ht="12.75" customHeight="1" thickBot="1">
      <c r="A13" s="164"/>
      <c r="B13" s="139"/>
      <c r="C13" s="135"/>
      <c r="D13" s="140"/>
      <c r="E13" s="135"/>
      <c r="F13" s="140"/>
      <c r="G13" s="135"/>
      <c r="H13" s="141"/>
      <c r="I13" s="139"/>
      <c r="J13" s="140"/>
      <c r="K13" s="140"/>
      <c r="L13" s="141"/>
      <c r="M13" s="160" t="s">
        <v>133</v>
      </c>
      <c r="N13" s="161"/>
      <c r="O13" s="161"/>
      <c r="P13" s="162"/>
    </row>
    <row r="14" spans="1:16" ht="15" customHeight="1">
      <c r="A14" s="163" t="s">
        <v>24</v>
      </c>
      <c r="B14" s="136" t="s">
        <v>374</v>
      </c>
      <c r="C14" s="134"/>
      <c r="D14" s="137" t="s">
        <v>19</v>
      </c>
      <c r="E14" s="134"/>
      <c r="F14" s="137" t="s">
        <v>20</v>
      </c>
      <c r="G14" s="134"/>
      <c r="H14" s="138" t="s">
        <v>21</v>
      </c>
      <c r="I14" s="136" t="s">
        <v>25</v>
      </c>
      <c r="J14" s="137" t="s">
        <v>26</v>
      </c>
      <c r="K14" s="137"/>
      <c r="L14" s="138"/>
      <c r="M14" s="160" t="s">
        <v>27</v>
      </c>
      <c r="N14" s="161"/>
      <c r="O14" s="161"/>
      <c r="P14" s="162"/>
    </row>
    <row r="15" spans="1:16" ht="13.5" customHeight="1" thickBot="1">
      <c r="A15" s="164"/>
      <c r="B15" s="139"/>
      <c r="C15" s="135"/>
      <c r="D15" s="140"/>
      <c r="E15" s="135"/>
      <c r="F15" s="140"/>
      <c r="G15" s="135"/>
      <c r="H15" s="141"/>
      <c r="I15" s="139"/>
      <c r="J15" s="140"/>
      <c r="K15" s="140"/>
      <c r="L15" s="141"/>
      <c r="M15" s="22"/>
      <c r="N15" s="27"/>
      <c r="O15" s="2"/>
      <c r="P15" s="29"/>
    </row>
    <row r="16" spans="1:16" ht="15" customHeight="1">
      <c r="A16" s="163" t="s">
        <v>28</v>
      </c>
      <c r="B16" s="136"/>
      <c r="C16" s="137"/>
      <c r="D16" s="137"/>
      <c r="E16" s="137"/>
      <c r="F16" s="137"/>
      <c r="G16" s="137"/>
      <c r="H16" s="137"/>
      <c r="I16" s="138"/>
      <c r="J16" s="136" t="s">
        <v>29</v>
      </c>
      <c r="K16" s="137"/>
      <c r="L16" s="137" t="s">
        <v>30</v>
      </c>
      <c r="M16" s="137"/>
      <c r="N16" s="137" t="s">
        <v>31</v>
      </c>
      <c r="O16" s="137"/>
      <c r="P16" s="28" t="s">
        <v>32</v>
      </c>
    </row>
    <row r="17" spans="1:16" ht="13.5" customHeight="1" thickBot="1">
      <c r="A17" s="164"/>
      <c r="B17" s="139"/>
      <c r="C17" s="140"/>
      <c r="D17" s="140"/>
      <c r="E17" s="140"/>
      <c r="F17" s="140"/>
      <c r="G17" s="140"/>
      <c r="H17" s="140"/>
      <c r="I17" s="141"/>
      <c r="J17" s="139"/>
      <c r="K17" s="140"/>
      <c r="L17" s="140" t="s">
        <v>33</v>
      </c>
      <c r="M17" s="140"/>
      <c r="N17" s="140" t="s">
        <v>34</v>
      </c>
      <c r="O17" s="140"/>
      <c r="P17" s="23" t="s">
        <v>35</v>
      </c>
    </row>
    <row r="18" spans="1:16" ht="15" customHeight="1">
      <c r="A18" s="136" t="s">
        <v>36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4"/>
    </row>
    <row r="19" spans="1:16" ht="15" customHeight="1">
      <c r="A19" s="160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9"/>
    </row>
    <row r="20" spans="1:16" ht="15" customHeight="1" thickBot="1">
      <c r="A20" s="39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7"/>
    </row>
    <row r="21" spans="1:16" ht="5.25" customHeight="1" thickBo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ht="13.5" thickBot="1">
      <c r="A22" s="152" t="s">
        <v>0</v>
      </c>
      <c r="B22" s="153"/>
      <c r="C22" s="194" t="s">
        <v>1</v>
      </c>
      <c r="D22" s="158"/>
      <c r="E22" s="158"/>
      <c r="F22" s="153"/>
      <c r="G22" s="194" t="s">
        <v>2</v>
      </c>
      <c r="H22" s="158"/>
      <c r="I22" s="153"/>
      <c r="J22" s="194"/>
      <c r="K22" s="153"/>
      <c r="L22" s="195" t="s">
        <v>3</v>
      </c>
      <c r="M22" s="196"/>
      <c r="N22" s="167" t="s">
        <v>4</v>
      </c>
      <c r="O22" s="168"/>
      <c r="P22" s="7" t="s">
        <v>5</v>
      </c>
    </row>
    <row r="23" spans="1:16" ht="12.75">
      <c r="A23" s="9" t="s">
        <v>178</v>
      </c>
      <c r="B23" s="109" t="s">
        <v>172</v>
      </c>
      <c r="C23" s="10" t="s">
        <v>179</v>
      </c>
      <c r="D23" s="1"/>
      <c r="E23" s="1"/>
      <c r="F23" s="11"/>
      <c r="G23" s="1" t="s">
        <v>189</v>
      </c>
      <c r="H23" s="1"/>
      <c r="I23" s="1"/>
      <c r="J23" s="70"/>
      <c r="K23" s="71"/>
      <c r="L23" s="180">
        <v>11.8</v>
      </c>
      <c r="M23" s="181"/>
      <c r="N23" s="176"/>
      <c r="O23" s="177"/>
      <c r="P23" s="12">
        <f aca="true" t="shared" si="0" ref="P23:P60">ROUNDUP(L23*N23,2)</f>
        <v>0</v>
      </c>
    </row>
    <row r="24" spans="1:16" ht="12.75">
      <c r="A24" s="9"/>
      <c r="B24" s="76"/>
      <c r="C24" s="15" t="s">
        <v>180</v>
      </c>
      <c r="D24" s="16"/>
      <c r="E24" s="16"/>
      <c r="F24" s="17"/>
      <c r="G24" s="16" t="s">
        <v>190</v>
      </c>
      <c r="H24" s="16"/>
      <c r="I24" s="16"/>
      <c r="J24" s="62"/>
      <c r="K24" s="63"/>
      <c r="L24" s="150">
        <v>9.3</v>
      </c>
      <c r="M24" s="151"/>
      <c r="N24" s="156"/>
      <c r="O24" s="157"/>
      <c r="P24" s="18">
        <f t="shared" si="0"/>
        <v>0</v>
      </c>
    </row>
    <row r="25" spans="1:16" ht="12.75">
      <c r="A25" s="9"/>
      <c r="B25" s="76"/>
      <c r="C25" s="15" t="s">
        <v>181</v>
      </c>
      <c r="D25" s="16"/>
      <c r="E25" s="16"/>
      <c r="F25" s="17"/>
      <c r="G25" s="16" t="s">
        <v>191</v>
      </c>
      <c r="H25" s="16"/>
      <c r="I25" s="16"/>
      <c r="J25" s="62"/>
      <c r="K25" s="63"/>
      <c r="L25" s="150">
        <v>6.1</v>
      </c>
      <c r="M25" s="151"/>
      <c r="N25" s="156"/>
      <c r="O25" s="157"/>
      <c r="P25" s="18">
        <f t="shared" si="0"/>
        <v>0</v>
      </c>
    </row>
    <row r="26" spans="1:16" ht="12.75">
      <c r="A26" s="9"/>
      <c r="B26" s="76"/>
      <c r="C26" s="103" t="s">
        <v>182</v>
      </c>
      <c r="D26" s="16"/>
      <c r="E26" s="16"/>
      <c r="F26" s="17"/>
      <c r="G26" s="16" t="s">
        <v>192</v>
      </c>
      <c r="H26" s="16"/>
      <c r="I26" s="16"/>
      <c r="J26" s="62"/>
      <c r="K26" s="63"/>
      <c r="L26" s="150">
        <v>5</v>
      </c>
      <c r="M26" s="151"/>
      <c r="N26" s="156"/>
      <c r="O26" s="157"/>
      <c r="P26" s="18">
        <f t="shared" si="0"/>
        <v>0</v>
      </c>
    </row>
    <row r="27" spans="1:16" ht="12.75">
      <c r="A27" s="9"/>
      <c r="B27" s="76"/>
      <c r="C27" s="103" t="s">
        <v>183</v>
      </c>
      <c r="D27" s="16"/>
      <c r="E27" s="16"/>
      <c r="F27" s="17"/>
      <c r="G27" s="16" t="s">
        <v>193</v>
      </c>
      <c r="H27" s="16"/>
      <c r="I27" s="16"/>
      <c r="J27" s="62"/>
      <c r="K27" s="63"/>
      <c r="L27" s="150">
        <v>3.3</v>
      </c>
      <c r="M27" s="151"/>
      <c r="N27" s="156"/>
      <c r="O27" s="157"/>
      <c r="P27" s="18">
        <f t="shared" si="0"/>
        <v>0</v>
      </c>
    </row>
    <row r="28" spans="1:16" ht="12.75">
      <c r="A28" s="9"/>
      <c r="B28" s="76"/>
      <c r="C28" s="103" t="s">
        <v>184</v>
      </c>
      <c r="D28" s="16"/>
      <c r="E28" s="16"/>
      <c r="F28" s="17"/>
      <c r="G28" s="16" t="s">
        <v>194</v>
      </c>
      <c r="H28" s="16"/>
      <c r="I28" s="16"/>
      <c r="J28" s="62"/>
      <c r="K28" s="63"/>
      <c r="L28" s="150">
        <v>1.9</v>
      </c>
      <c r="M28" s="151"/>
      <c r="N28" s="156"/>
      <c r="O28" s="157"/>
      <c r="P28" s="18">
        <f t="shared" si="0"/>
        <v>0</v>
      </c>
    </row>
    <row r="29" spans="1:16" ht="12.75">
      <c r="A29" s="9"/>
      <c r="B29" s="76"/>
      <c r="C29" s="103" t="s">
        <v>185</v>
      </c>
      <c r="D29" s="16"/>
      <c r="E29" s="16"/>
      <c r="F29" s="17"/>
      <c r="G29" s="16" t="s">
        <v>195</v>
      </c>
      <c r="H29" s="16"/>
      <c r="I29" s="16"/>
      <c r="J29" s="62"/>
      <c r="K29" s="63"/>
      <c r="L29" s="150">
        <v>1.3</v>
      </c>
      <c r="M29" s="151"/>
      <c r="N29" s="156"/>
      <c r="O29" s="157"/>
      <c r="P29" s="18">
        <f t="shared" si="0"/>
        <v>0</v>
      </c>
    </row>
    <row r="30" spans="1:16" ht="12.75">
      <c r="A30" s="9"/>
      <c r="B30" s="76"/>
      <c r="C30" s="103" t="s">
        <v>186</v>
      </c>
      <c r="D30" s="16"/>
      <c r="E30" s="16"/>
      <c r="F30" s="17"/>
      <c r="G30" s="16" t="s">
        <v>196</v>
      </c>
      <c r="H30" s="16"/>
      <c r="I30" s="16"/>
      <c r="J30" s="62"/>
      <c r="K30" s="63"/>
      <c r="L30" s="150">
        <v>3.3</v>
      </c>
      <c r="M30" s="151"/>
      <c r="N30" s="156"/>
      <c r="O30" s="157"/>
      <c r="P30" s="18">
        <f t="shared" si="0"/>
        <v>0</v>
      </c>
    </row>
    <row r="31" spans="1:16" ht="12.75">
      <c r="A31" s="9"/>
      <c r="B31" s="76"/>
      <c r="C31" s="103" t="s">
        <v>187</v>
      </c>
      <c r="D31" s="16"/>
      <c r="E31" s="16"/>
      <c r="F31" s="17"/>
      <c r="G31" s="16" t="s">
        <v>197</v>
      </c>
      <c r="H31" s="16"/>
      <c r="I31" s="16"/>
      <c r="J31" s="62"/>
      <c r="K31" s="63"/>
      <c r="L31" s="150">
        <v>1.9</v>
      </c>
      <c r="M31" s="151"/>
      <c r="N31" s="156"/>
      <c r="O31" s="157"/>
      <c r="P31" s="18">
        <f t="shared" si="0"/>
        <v>0</v>
      </c>
    </row>
    <row r="32" spans="1:16" ht="12.75">
      <c r="A32" s="9"/>
      <c r="B32" s="77"/>
      <c r="C32" s="103" t="s">
        <v>188</v>
      </c>
      <c r="D32" s="16"/>
      <c r="E32" s="16"/>
      <c r="F32" s="17"/>
      <c r="G32" s="16" t="s">
        <v>198</v>
      </c>
      <c r="H32" s="16"/>
      <c r="I32" s="16"/>
      <c r="J32" s="62"/>
      <c r="K32" s="63"/>
      <c r="L32" s="150">
        <v>0.5</v>
      </c>
      <c r="M32" s="151"/>
      <c r="N32" s="156"/>
      <c r="O32" s="157"/>
      <c r="P32" s="18">
        <f t="shared" si="0"/>
        <v>0</v>
      </c>
    </row>
    <row r="33" spans="1:16" ht="12.75">
      <c r="A33" s="9"/>
      <c r="B33" s="76" t="s">
        <v>199</v>
      </c>
      <c r="C33" s="103" t="s">
        <v>200</v>
      </c>
      <c r="D33" s="16"/>
      <c r="E33" s="16"/>
      <c r="F33" s="17"/>
      <c r="G33" s="16" t="s">
        <v>208</v>
      </c>
      <c r="H33" s="16"/>
      <c r="I33" s="16"/>
      <c r="J33" s="62"/>
      <c r="K33" s="63"/>
      <c r="L33" s="150">
        <v>5</v>
      </c>
      <c r="M33" s="151"/>
      <c r="N33" s="156"/>
      <c r="O33" s="157"/>
      <c r="P33" s="18">
        <f t="shared" si="0"/>
        <v>0</v>
      </c>
    </row>
    <row r="34" spans="1:16" ht="12.75">
      <c r="A34" s="9"/>
      <c r="B34" s="76"/>
      <c r="C34" s="103" t="s">
        <v>201</v>
      </c>
      <c r="D34" s="16"/>
      <c r="E34" s="16"/>
      <c r="F34" s="17"/>
      <c r="G34" s="16" t="s">
        <v>210</v>
      </c>
      <c r="H34" s="16"/>
      <c r="I34" s="16"/>
      <c r="J34" s="62"/>
      <c r="K34" s="63"/>
      <c r="L34" s="150">
        <v>4.3</v>
      </c>
      <c r="M34" s="151"/>
      <c r="N34" s="156"/>
      <c r="O34" s="157"/>
      <c r="P34" s="18">
        <f t="shared" si="0"/>
        <v>0</v>
      </c>
    </row>
    <row r="35" spans="1:16" ht="12.75">
      <c r="A35" s="9"/>
      <c r="B35" s="76"/>
      <c r="C35" s="103" t="s">
        <v>202</v>
      </c>
      <c r="D35" s="16"/>
      <c r="E35" s="16"/>
      <c r="F35" s="17"/>
      <c r="G35" s="16" t="s">
        <v>212</v>
      </c>
      <c r="H35" s="16"/>
      <c r="I35" s="16"/>
      <c r="J35" s="62"/>
      <c r="K35" s="63"/>
      <c r="L35" s="150">
        <v>3.5</v>
      </c>
      <c r="M35" s="151"/>
      <c r="N35" s="156"/>
      <c r="O35" s="157"/>
      <c r="P35" s="18">
        <f t="shared" si="0"/>
        <v>0</v>
      </c>
    </row>
    <row r="36" spans="1:16" ht="12.75">
      <c r="A36" s="9"/>
      <c r="B36" s="76"/>
      <c r="C36" s="103" t="s">
        <v>203</v>
      </c>
      <c r="D36" s="16"/>
      <c r="E36" s="16"/>
      <c r="F36" s="17"/>
      <c r="G36" s="16" t="s">
        <v>214</v>
      </c>
      <c r="H36" s="16"/>
      <c r="I36" s="16"/>
      <c r="J36" s="62"/>
      <c r="K36" s="63"/>
      <c r="L36" s="150">
        <v>2.7</v>
      </c>
      <c r="M36" s="151"/>
      <c r="N36" s="156"/>
      <c r="O36" s="157"/>
      <c r="P36" s="18">
        <f t="shared" si="0"/>
        <v>0</v>
      </c>
    </row>
    <row r="37" spans="1:16" ht="12.75">
      <c r="A37" s="9"/>
      <c r="B37" s="76"/>
      <c r="C37" s="103" t="s">
        <v>204</v>
      </c>
      <c r="D37" s="16"/>
      <c r="E37" s="16"/>
      <c r="F37" s="17"/>
      <c r="G37" s="16" t="s">
        <v>216</v>
      </c>
      <c r="H37" s="16"/>
      <c r="I37" s="16"/>
      <c r="J37" s="62"/>
      <c r="K37" s="63"/>
      <c r="L37" s="150">
        <v>2</v>
      </c>
      <c r="M37" s="151"/>
      <c r="N37" s="156"/>
      <c r="O37" s="157"/>
      <c r="P37" s="18">
        <f t="shared" si="0"/>
        <v>0</v>
      </c>
    </row>
    <row r="38" spans="1:16" ht="12.75">
      <c r="A38" s="9"/>
      <c r="B38" s="76"/>
      <c r="C38" s="103" t="s">
        <v>205</v>
      </c>
      <c r="D38" s="16"/>
      <c r="E38" s="16"/>
      <c r="F38" s="17"/>
      <c r="G38" s="16" t="s">
        <v>217</v>
      </c>
      <c r="H38" s="16"/>
      <c r="I38" s="16"/>
      <c r="J38" s="62"/>
      <c r="K38" s="63"/>
      <c r="L38" s="150">
        <v>1.2</v>
      </c>
      <c r="M38" s="151"/>
      <c r="N38" s="156"/>
      <c r="O38" s="157"/>
      <c r="P38" s="18">
        <f t="shared" si="0"/>
        <v>0</v>
      </c>
    </row>
    <row r="39" spans="1:16" ht="12.75">
      <c r="A39" s="9"/>
      <c r="B39" s="77"/>
      <c r="C39" s="103" t="s">
        <v>206</v>
      </c>
      <c r="D39" s="16"/>
      <c r="E39" s="16"/>
      <c r="F39" s="17"/>
      <c r="G39" s="16" t="s">
        <v>218</v>
      </c>
      <c r="H39" s="16"/>
      <c r="I39" s="16"/>
      <c r="J39" s="62"/>
      <c r="K39" s="63"/>
      <c r="L39" s="150">
        <v>0.9</v>
      </c>
      <c r="M39" s="151"/>
      <c r="N39" s="156"/>
      <c r="O39" s="157"/>
      <c r="P39" s="18">
        <f t="shared" si="0"/>
        <v>0</v>
      </c>
    </row>
    <row r="40" spans="1:16" ht="12.75">
      <c r="A40" s="9"/>
      <c r="B40" s="110" t="s">
        <v>219</v>
      </c>
      <c r="C40" s="103" t="s">
        <v>220</v>
      </c>
      <c r="D40" s="16"/>
      <c r="E40" s="16"/>
      <c r="F40" s="17"/>
      <c r="G40" s="16" t="s">
        <v>221</v>
      </c>
      <c r="H40" s="16"/>
      <c r="I40" s="16"/>
      <c r="J40" s="62"/>
      <c r="K40" s="63"/>
      <c r="L40" s="150">
        <v>0.9</v>
      </c>
      <c r="M40" s="151"/>
      <c r="N40" s="156"/>
      <c r="O40" s="157"/>
      <c r="P40" s="18">
        <f t="shared" si="0"/>
        <v>0</v>
      </c>
    </row>
    <row r="41" spans="1:16" ht="12.75">
      <c r="A41" s="9"/>
      <c r="B41" s="113" t="s">
        <v>223</v>
      </c>
      <c r="C41" s="103" t="s">
        <v>224</v>
      </c>
      <c r="D41" s="16"/>
      <c r="E41" s="16"/>
      <c r="F41" s="17"/>
      <c r="G41" s="16" t="s">
        <v>207</v>
      </c>
      <c r="H41" s="16"/>
      <c r="I41" s="16"/>
      <c r="J41" s="62"/>
      <c r="K41" s="63"/>
      <c r="L41" s="150">
        <v>6.8</v>
      </c>
      <c r="M41" s="151"/>
      <c r="N41" s="156"/>
      <c r="O41" s="157"/>
      <c r="P41" s="18">
        <f t="shared" si="0"/>
        <v>0</v>
      </c>
    </row>
    <row r="42" spans="1:16" ht="12.75">
      <c r="A42" s="9"/>
      <c r="B42" s="76"/>
      <c r="C42" s="103" t="s">
        <v>225</v>
      </c>
      <c r="D42" s="16"/>
      <c r="E42" s="16"/>
      <c r="F42" s="17"/>
      <c r="G42" s="16" t="s">
        <v>209</v>
      </c>
      <c r="H42" s="16"/>
      <c r="I42" s="16"/>
      <c r="J42" s="62"/>
      <c r="K42" s="63"/>
      <c r="L42" s="150">
        <v>5.9</v>
      </c>
      <c r="M42" s="151"/>
      <c r="N42" s="156"/>
      <c r="O42" s="157"/>
      <c r="P42" s="18">
        <f t="shared" si="0"/>
        <v>0</v>
      </c>
    </row>
    <row r="43" spans="1:16" ht="12.75">
      <c r="A43" s="9"/>
      <c r="B43" s="76"/>
      <c r="C43" s="103" t="s">
        <v>226</v>
      </c>
      <c r="D43" s="16"/>
      <c r="E43" s="16"/>
      <c r="F43" s="17"/>
      <c r="G43" s="16" t="s">
        <v>211</v>
      </c>
      <c r="H43" s="16"/>
      <c r="I43" s="16"/>
      <c r="J43" s="62"/>
      <c r="K43" s="63"/>
      <c r="L43" s="150">
        <v>5.1</v>
      </c>
      <c r="M43" s="151"/>
      <c r="N43" s="156"/>
      <c r="O43" s="157"/>
      <c r="P43" s="18">
        <f t="shared" si="0"/>
        <v>0</v>
      </c>
    </row>
    <row r="44" spans="1:16" ht="12.75">
      <c r="A44" s="9"/>
      <c r="B44" s="76"/>
      <c r="C44" s="103" t="s">
        <v>227</v>
      </c>
      <c r="D44" s="16"/>
      <c r="E44" s="16"/>
      <c r="F44" s="17"/>
      <c r="G44" s="16" t="s">
        <v>213</v>
      </c>
      <c r="H44" s="16"/>
      <c r="I44" s="16"/>
      <c r="J44" s="62"/>
      <c r="K44" s="63"/>
      <c r="L44" s="150">
        <v>4.3</v>
      </c>
      <c r="M44" s="151"/>
      <c r="N44" s="156"/>
      <c r="O44" s="157"/>
      <c r="P44" s="18">
        <f t="shared" si="0"/>
        <v>0</v>
      </c>
    </row>
    <row r="45" spans="1:16" ht="12.75">
      <c r="A45" s="9"/>
      <c r="B45" s="77"/>
      <c r="C45" s="103" t="s">
        <v>228</v>
      </c>
      <c r="D45" s="16"/>
      <c r="E45" s="16"/>
      <c r="F45" s="17"/>
      <c r="G45" s="16" t="s">
        <v>215</v>
      </c>
      <c r="H45" s="16"/>
      <c r="I45" s="16"/>
      <c r="J45" s="62"/>
      <c r="K45" s="63"/>
      <c r="L45" s="150">
        <v>3.6</v>
      </c>
      <c r="M45" s="151"/>
      <c r="N45" s="156"/>
      <c r="O45" s="157"/>
      <c r="P45" s="18">
        <f t="shared" si="0"/>
        <v>0</v>
      </c>
    </row>
    <row r="46" spans="1:16" ht="12.75">
      <c r="A46" s="9"/>
      <c r="B46" s="76" t="s">
        <v>173</v>
      </c>
      <c r="C46" s="103" t="s">
        <v>229</v>
      </c>
      <c r="D46" s="16"/>
      <c r="E46" s="16"/>
      <c r="F46" s="17"/>
      <c r="G46" s="16" t="s">
        <v>216</v>
      </c>
      <c r="H46" s="16"/>
      <c r="I46" s="16"/>
      <c r="J46" s="62"/>
      <c r="K46" s="63"/>
      <c r="L46" s="150">
        <v>3.3</v>
      </c>
      <c r="M46" s="151"/>
      <c r="N46" s="156"/>
      <c r="O46" s="157"/>
      <c r="P46" s="18">
        <f t="shared" si="0"/>
        <v>0</v>
      </c>
    </row>
    <row r="47" spans="1:16" ht="12.75">
      <c r="A47" s="9"/>
      <c r="B47" s="76"/>
      <c r="C47" s="103" t="s">
        <v>230</v>
      </c>
      <c r="D47" s="16"/>
      <c r="E47" s="16"/>
      <c r="F47" s="17"/>
      <c r="G47" s="16" t="s">
        <v>231</v>
      </c>
      <c r="H47" s="16"/>
      <c r="I47" s="16"/>
      <c r="J47" s="62"/>
      <c r="K47" s="63"/>
      <c r="L47" s="150">
        <v>2.6</v>
      </c>
      <c r="M47" s="151"/>
      <c r="N47" s="156"/>
      <c r="O47" s="157"/>
      <c r="P47" s="18">
        <f t="shared" si="0"/>
        <v>0</v>
      </c>
    </row>
    <row r="48" spans="1:16" ht="12.75">
      <c r="A48" s="9"/>
      <c r="B48" s="114" t="s">
        <v>73</v>
      </c>
      <c r="C48" s="103" t="s">
        <v>232</v>
      </c>
      <c r="D48" s="16"/>
      <c r="E48" s="16"/>
      <c r="F48" s="17"/>
      <c r="G48" s="16" t="s">
        <v>216</v>
      </c>
      <c r="H48" s="16"/>
      <c r="I48" s="16"/>
      <c r="J48" s="62"/>
      <c r="K48" s="63"/>
      <c r="L48" s="150">
        <v>2.8</v>
      </c>
      <c r="M48" s="151"/>
      <c r="N48" s="156"/>
      <c r="O48" s="157"/>
      <c r="P48" s="18">
        <f t="shared" si="0"/>
        <v>0</v>
      </c>
    </row>
    <row r="49" spans="1:16" ht="12.75">
      <c r="A49" s="9"/>
      <c r="B49" s="76"/>
      <c r="C49" s="103" t="s">
        <v>233</v>
      </c>
      <c r="D49" s="16"/>
      <c r="E49" s="16"/>
      <c r="F49" s="17"/>
      <c r="G49" s="16" t="s">
        <v>231</v>
      </c>
      <c r="H49" s="16"/>
      <c r="I49" s="16"/>
      <c r="J49" s="62"/>
      <c r="K49" s="63"/>
      <c r="L49" s="150">
        <v>2.1</v>
      </c>
      <c r="M49" s="151"/>
      <c r="N49" s="156"/>
      <c r="O49" s="157"/>
      <c r="P49" s="18">
        <f t="shared" si="0"/>
        <v>0</v>
      </c>
    </row>
    <row r="50" spans="1:16" ht="12.75">
      <c r="A50" s="9"/>
      <c r="B50" s="114" t="s">
        <v>177</v>
      </c>
      <c r="C50" s="103" t="s">
        <v>234</v>
      </c>
      <c r="D50" s="16"/>
      <c r="E50" s="16"/>
      <c r="F50" s="17"/>
      <c r="G50" s="16" t="s">
        <v>237</v>
      </c>
      <c r="H50" s="16"/>
      <c r="I50" s="16"/>
      <c r="J50" s="62"/>
      <c r="K50" s="63"/>
      <c r="L50" s="150">
        <v>5.1</v>
      </c>
      <c r="M50" s="151"/>
      <c r="N50" s="156"/>
      <c r="O50" s="157"/>
      <c r="P50" s="18">
        <f t="shared" si="0"/>
        <v>0</v>
      </c>
    </row>
    <row r="51" spans="1:16" ht="12.75">
      <c r="A51" s="9"/>
      <c r="B51" s="76"/>
      <c r="C51" s="89" t="s">
        <v>235</v>
      </c>
      <c r="D51" s="90"/>
      <c r="E51" s="90"/>
      <c r="F51" s="91"/>
      <c r="G51" s="107" t="s">
        <v>238</v>
      </c>
      <c r="H51" s="90"/>
      <c r="I51" s="90"/>
      <c r="J51" s="95"/>
      <c r="K51" s="96"/>
      <c r="L51" s="178">
        <v>3.7</v>
      </c>
      <c r="M51" s="179"/>
      <c r="N51" s="170"/>
      <c r="O51" s="171"/>
      <c r="P51" s="97">
        <f t="shared" si="0"/>
        <v>0</v>
      </c>
    </row>
    <row r="52" spans="1:16" ht="12.75">
      <c r="A52" s="9"/>
      <c r="B52" s="76"/>
      <c r="C52" s="89" t="s">
        <v>236</v>
      </c>
      <c r="D52" s="90"/>
      <c r="E52" s="90"/>
      <c r="F52" s="91"/>
      <c r="G52" s="107" t="s">
        <v>239</v>
      </c>
      <c r="H52" s="90"/>
      <c r="I52" s="90"/>
      <c r="J52" s="95"/>
      <c r="K52" s="96"/>
      <c r="L52" s="178">
        <v>2.6</v>
      </c>
      <c r="M52" s="179"/>
      <c r="N52" s="170"/>
      <c r="O52" s="171"/>
      <c r="P52" s="97">
        <f t="shared" si="0"/>
        <v>0</v>
      </c>
    </row>
    <row r="53" spans="1:16" ht="12.75">
      <c r="A53" s="9"/>
      <c r="B53" s="115" t="s">
        <v>240</v>
      </c>
      <c r="C53" s="89" t="s">
        <v>241</v>
      </c>
      <c r="D53" s="90"/>
      <c r="E53" s="90"/>
      <c r="F53" s="91"/>
      <c r="G53" s="107" t="s">
        <v>242</v>
      </c>
      <c r="H53" s="90"/>
      <c r="I53" s="90"/>
      <c r="J53" s="95"/>
      <c r="K53" s="96"/>
      <c r="L53" s="178">
        <v>4.4</v>
      </c>
      <c r="M53" s="179"/>
      <c r="N53" s="170"/>
      <c r="O53" s="171"/>
      <c r="P53" s="97">
        <f t="shared" si="0"/>
        <v>0</v>
      </c>
    </row>
    <row r="54" spans="1:16" ht="12.75">
      <c r="A54" s="9"/>
      <c r="B54" s="76" t="s">
        <v>174</v>
      </c>
      <c r="C54" s="89" t="s">
        <v>243</v>
      </c>
      <c r="D54" s="90"/>
      <c r="E54" s="90"/>
      <c r="F54" s="91"/>
      <c r="G54" s="107" t="s">
        <v>175</v>
      </c>
      <c r="H54" s="90"/>
      <c r="I54" s="90"/>
      <c r="J54" s="95"/>
      <c r="K54" s="96"/>
      <c r="L54" s="178">
        <v>35.5</v>
      </c>
      <c r="M54" s="179"/>
      <c r="N54" s="170"/>
      <c r="O54" s="171"/>
      <c r="P54" s="97">
        <f t="shared" si="0"/>
        <v>0</v>
      </c>
    </row>
    <row r="55" spans="1:16" ht="12.75">
      <c r="A55" s="9"/>
      <c r="B55" s="77"/>
      <c r="C55" s="89" t="s">
        <v>244</v>
      </c>
      <c r="D55" s="90"/>
      <c r="E55" s="90"/>
      <c r="F55" s="91"/>
      <c r="G55" s="107" t="s">
        <v>176</v>
      </c>
      <c r="H55" s="90"/>
      <c r="I55" s="90"/>
      <c r="J55" s="95"/>
      <c r="K55" s="96"/>
      <c r="L55" s="178">
        <v>23.9</v>
      </c>
      <c r="M55" s="179"/>
      <c r="N55" s="170"/>
      <c r="O55" s="171"/>
      <c r="P55" s="97">
        <f t="shared" si="0"/>
        <v>0</v>
      </c>
    </row>
    <row r="56" spans="1:16" ht="12.75">
      <c r="A56" s="9"/>
      <c r="B56" s="115" t="s">
        <v>245</v>
      </c>
      <c r="C56" s="103" t="s">
        <v>246</v>
      </c>
      <c r="D56" s="90"/>
      <c r="E56" s="90"/>
      <c r="F56" s="91"/>
      <c r="G56" s="16" t="s">
        <v>247</v>
      </c>
      <c r="H56" s="90"/>
      <c r="I56" s="90"/>
      <c r="J56" s="95"/>
      <c r="K56" s="96"/>
      <c r="L56" s="178">
        <v>0.3</v>
      </c>
      <c r="M56" s="179"/>
      <c r="N56" s="170"/>
      <c r="O56" s="171"/>
      <c r="P56" s="97">
        <f t="shared" si="0"/>
        <v>0</v>
      </c>
    </row>
    <row r="57" spans="1:16" ht="12.75">
      <c r="A57" s="9"/>
      <c r="B57" s="76" t="s">
        <v>248</v>
      </c>
      <c r="C57" s="103" t="s">
        <v>249</v>
      </c>
      <c r="D57" s="90"/>
      <c r="E57" s="90"/>
      <c r="F57" s="91"/>
      <c r="G57" s="16" t="s">
        <v>252</v>
      </c>
      <c r="H57" s="90"/>
      <c r="I57" s="90"/>
      <c r="J57" s="95"/>
      <c r="K57" s="96"/>
      <c r="L57" s="178">
        <v>12.4</v>
      </c>
      <c r="M57" s="179"/>
      <c r="N57" s="170"/>
      <c r="O57" s="171"/>
      <c r="P57" s="97">
        <f t="shared" si="0"/>
        <v>0</v>
      </c>
    </row>
    <row r="58" spans="1:16" ht="12.75">
      <c r="A58" s="9"/>
      <c r="B58" s="76"/>
      <c r="C58" s="103" t="s">
        <v>250</v>
      </c>
      <c r="D58" s="90"/>
      <c r="E58" s="90"/>
      <c r="F58" s="91"/>
      <c r="G58" s="16" t="s">
        <v>253</v>
      </c>
      <c r="H58" s="90"/>
      <c r="I58" s="90"/>
      <c r="J58" s="95"/>
      <c r="K58" s="96"/>
      <c r="L58" s="178">
        <v>5</v>
      </c>
      <c r="M58" s="179"/>
      <c r="N58" s="170"/>
      <c r="O58" s="171"/>
      <c r="P58" s="97">
        <f t="shared" si="0"/>
        <v>0</v>
      </c>
    </row>
    <row r="59" spans="1:16" ht="12.75">
      <c r="A59" s="9"/>
      <c r="B59" s="76"/>
      <c r="C59" s="103" t="s">
        <v>251</v>
      </c>
      <c r="D59" s="90"/>
      <c r="E59" s="90"/>
      <c r="F59" s="91"/>
      <c r="G59" s="16" t="s">
        <v>254</v>
      </c>
      <c r="H59" s="90"/>
      <c r="I59" s="90"/>
      <c r="J59" s="95"/>
      <c r="K59" s="96"/>
      <c r="L59" s="178">
        <v>13.4</v>
      </c>
      <c r="M59" s="179"/>
      <c r="N59" s="170"/>
      <c r="O59" s="171"/>
      <c r="P59" s="97">
        <f t="shared" si="0"/>
        <v>0</v>
      </c>
    </row>
    <row r="60" spans="1:16" ht="12.75">
      <c r="A60" s="9"/>
      <c r="B60" s="76"/>
      <c r="C60" s="105" t="s">
        <v>255</v>
      </c>
      <c r="D60" s="90"/>
      <c r="E60" s="90"/>
      <c r="F60" s="91"/>
      <c r="G60" s="90" t="s">
        <v>258</v>
      </c>
      <c r="H60" s="90"/>
      <c r="I60" s="90"/>
      <c r="J60" s="95"/>
      <c r="K60" s="96"/>
      <c r="L60" s="178">
        <v>4</v>
      </c>
      <c r="M60" s="179"/>
      <c r="N60" s="170"/>
      <c r="O60" s="171"/>
      <c r="P60" s="97">
        <f t="shared" si="0"/>
        <v>0</v>
      </c>
    </row>
    <row r="61" spans="1:16" ht="12.75">
      <c r="A61" s="9"/>
      <c r="B61" s="76"/>
      <c r="C61" s="15" t="s">
        <v>256</v>
      </c>
      <c r="D61" s="16"/>
      <c r="E61" s="16"/>
      <c r="F61" s="17"/>
      <c r="G61" s="16" t="s">
        <v>259</v>
      </c>
      <c r="H61" s="16"/>
      <c r="I61" s="16"/>
      <c r="J61" s="184"/>
      <c r="K61" s="185"/>
      <c r="L61" s="150">
        <v>3.6</v>
      </c>
      <c r="M61" s="151"/>
      <c r="N61" s="154"/>
      <c r="O61" s="155"/>
      <c r="P61" s="18">
        <f>ROUNDUP(L61*N61,2)</f>
        <v>0</v>
      </c>
    </row>
    <row r="62" spans="1:16" ht="12.75">
      <c r="A62" s="9"/>
      <c r="B62" s="76"/>
      <c r="C62" s="15" t="s">
        <v>257</v>
      </c>
      <c r="D62" s="16"/>
      <c r="E62" s="16"/>
      <c r="F62" s="17"/>
      <c r="G62" s="16" t="s">
        <v>260</v>
      </c>
      <c r="H62" s="16"/>
      <c r="I62" s="16"/>
      <c r="J62" s="184"/>
      <c r="K62" s="185"/>
      <c r="L62" s="150">
        <v>2.9</v>
      </c>
      <c r="M62" s="151"/>
      <c r="N62" s="154"/>
      <c r="O62" s="155"/>
      <c r="P62" s="18">
        <f>ROUNDUP(L62*N62,2)</f>
        <v>0</v>
      </c>
    </row>
    <row r="63" spans="1:16" ht="12.75">
      <c r="A63" s="9"/>
      <c r="B63" s="76"/>
      <c r="C63" s="10"/>
      <c r="D63" s="1"/>
      <c r="E63" s="1"/>
      <c r="F63" s="11"/>
      <c r="G63" s="1"/>
      <c r="H63" s="1"/>
      <c r="I63" s="1"/>
      <c r="J63" s="95"/>
      <c r="K63" s="96"/>
      <c r="L63" s="111"/>
      <c r="M63" s="112"/>
      <c r="N63" s="129"/>
      <c r="O63" s="130"/>
      <c r="P63" s="12"/>
    </row>
    <row r="64" spans="1:16" ht="13.5" thickBot="1">
      <c r="A64" s="56"/>
      <c r="B64" s="78"/>
      <c r="C64" s="120"/>
      <c r="D64" s="121"/>
      <c r="E64" s="121"/>
      <c r="F64" s="122"/>
      <c r="G64" s="121"/>
      <c r="H64" s="121"/>
      <c r="I64" s="122"/>
      <c r="J64" s="212"/>
      <c r="K64" s="213"/>
      <c r="L64" s="190"/>
      <c r="M64" s="191"/>
      <c r="N64" s="192"/>
      <c r="O64" s="193"/>
      <c r="P64" s="123"/>
    </row>
    <row r="65" spans="1:16" ht="14.25" thickBot="1" thickTop="1">
      <c r="A65" s="31" t="s">
        <v>64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3"/>
      <c r="N65" s="57"/>
      <c r="O65" s="58"/>
      <c r="P65" s="41">
        <f>SUM(P23:P64)</f>
        <v>0</v>
      </c>
    </row>
    <row r="66" spans="10:11" ht="12.75" customHeight="1" thickBot="1">
      <c r="J66" s="30"/>
      <c r="K66" s="30"/>
    </row>
    <row r="67" spans="1:16" ht="13.5" thickBot="1">
      <c r="A67" s="152" t="s">
        <v>0</v>
      </c>
      <c r="B67" s="153"/>
      <c r="C67" s="194" t="s">
        <v>1</v>
      </c>
      <c r="D67" s="158"/>
      <c r="E67" s="158"/>
      <c r="F67" s="153"/>
      <c r="G67" s="194" t="s">
        <v>2</v>
      </c>
      <c r="H67" s="158"/>
      <c r="I67" s="158"/>
      <c r="J67" s="194"/>
      <c r="K67" s="153"/>
      <c r="L67" s="195" t="s">
        <v>3</v>
      </c>
      <c r="M67" s="196"/>
      <c r="N67" s="167" t="s">
        <v>4</v>
      </c>
      <c r="O67" s="168"/>
      <c r="P67" s="7" t="s">
        <v>5</v>
      </c>
    </row>
    <row r="68" spans="1:16" ht="12.75">
      <c r="A68" s="60" t="s">
        <v>53</v>
      </c>
      <c r="B68" s="25"/>
      <c r="C68" s="94" t="s">
        <v>54</v>
      </c>
      <c r="D68" s="25"/>
      <c r="E68" s="25"/>
      <c r="F68" s="84"/>
      <c r="G68" s="25" t="s">
        <v>291</v>
      </c>
      <c r="H68" s="25"/>
      <c r="I68" s="84"/>
      <c r="J68" s="197"/>
      <c r="K68" s="198"/>
      <c r="L68" s="180">
        <v>15.9</v>
      </c>
      <c r="M68" s="181"/>
      <c r="N68" s="176"/>
      <c r="O68" s="177"/>
      <c r="P68" s="45">
        <f aca="true" t="shared" si="1" ref="P68:P80">ROUNDUP(L68*N68,2)</f>
        <v>0</v>
      </c>
    </row>
    <row r="69" spans="1:16" ht="12.75">
      <c r="A69" s="9"/>
      <c r="B69" s="1"/>
      <c r="C69" s="15" t="s">
        <v>55</v>
      </c>
      <c r="D69" s="16"/>
      <c r="E69" s="16"/>
      <c r="F69" s="17"/>
      <c r="G69" s="16" t="s">
        <v>293</v>
      </c>
      <c r="H69" s="16"/>
      <c r="I69" s="16"/>
      <c r="J69" s="184"/>
      <c r="K69" s="185"/>
      <c r="L69" s="150">
        <v>13.5</v>
      </c>
      <c r="M69" s="151"/>
      <c r="N69" s="182"/>
      <c r="O69" s="183"/>
      <c r="P69" s="12">
        <f t="shared" si="1"/>
        <v>0</v>
      </c>
    </row>
    <row r="70" spans="1:16" ht="12.75">
      <c r="A70" s="9"/>
      <c r="B70" s="1"/>
      <c r="C70" s="10" t="s">
        <v>56</v>
      </c>
      <c r="D70" s="1"/>
      <c r="E70" s="1"/>
      <c r="F70" s="11"/>
      <c r="G70" s="1" t="s">
        <v>295</v>
      </c>
      <c r="H70" s="1"/>
      <c r="I70" s="1"/>
      <c r="J70" s="184"/>
      <c r="K70" s="185"/>
      <c r="L70" s="150">
        <v>11.1</v>
      </c>
      <c r="M70" s="151"/>
      <c r="N70" s="156"/>
      <c r="O70" s="157"/>
      <c r="P70" s="18">
        <f t="shared" si="1"/>
        <v>0</v>
      </c>
    </row>
    <row r="71" spans="1:16" ht="12.75">
      <c r="A71" s="9"/>
      <c r="B71" s="1"/>
      <c r="C71" s="15" t="s">
        <v>57</v>
      </c>
      <c r="D71" s="16"/>
      <c r="E71" s="16"/>
      <c r="F71" s="17"/>
      <c r="G71" s="16" t="s">
        <v>296</v>
      </c>
      <c r="H71" s="16"/>
      <c r="I71" s="16"/>
      <c r="J71" s="184"/>
      <c r="K71" s="185"/>
      <c r="L71" s="150">
        <v>8.9</v>
      </c>
      <c r="M71" s="151"/>
      <c r="N71" s="182"/>
      <c r="O71" s="183"/>
      <c r="P71" s="12">
        <f t="shared" si="1"/>
        <v>0</v>
      </c>
    </row>
    <row r="72" spans="1:16" ht="12.75">
      <c r="A72" s="9"/>
      <c r="B72" s="1"/>
      <c r="C72" s="10" t="s">
        <v>58</v>
      </c>
      <c r="D72" s="1"/>
      <c r="E72" s="1"/>
      <c r="F72" s="11"/>
      <c r="G72" s="1" t="s">
        <v>297</v>
      </c>
      <c r="H72" s="1"/>
      <c r="I72" s="1"/>
      <c r="J72" s="184"/>
      <c r="K72" s="185"/>
      <c r="L72" s="150">
        <v>5.5</v>
      </c>
      <c r="M72" s="151"/>
      <c r="N72" s="156"/>
      <c r="O72" s="157"/>
      <c r="P72" s="18">
        <f t="shared" si="1"/>
        <v>0</v>
      </c>
    </row>
    <row r="73" spans="1:16" ht="12.75">
      <c r="A73" s="9"/>
      <c r="B73" s="1"/>
      <c r="C73" s="15" t="s">
        <v>59</v>
      </c>
      <c r="D73" s="16"/>
      <c r="E73" s="16"/>
      <c r="F73" s="17"/>
      <c r="G73" s="16" t="s">
        <v>298</v>
      </c>
      <c r="H73" s="16"/>
      <c r="I73" s="16"/>
      <c r="J73" s="184"/>
      <c r="K73" s="185"/>
      <c r="L73" s="150">
        <v>9</v>
      </c>
      <c r="M73" s="151"/>
      <c r="N73" s="182"/>
      <c r="O73" s="183"/>
      <c r="P73" s="12">
        <f t="shared" si="1"/>
        <v>0</v>
      </c>
    </row>
    <row r="74" spans="1:16" ht="12.75">
      <c r="A74" s="9"/>
      <c r="B74" s="1"/>
      <c r="C74" s="10" t="s">
        <v>60</v>
      </c>
      <c r="D74" s="1"/>
      <c r="E74" s="1"/>
      <c r="F74" s="11"/>
      <c r="G74" s="1" t="s">
        <v>299</v>
      </c>
      <c r="H74" s="1"/>
      <c r="I74" s="1"/>
      <c r="J74" s="184"/>
      <c r="K74" s="185"/>
      <c r="L74" s="150">
        <v>7.8</v>
      </c>
      <c r="M74" s="151"/>
      <c r="N74" s="170"/>
      <c r="O74" s="171"/>
      <c r="P74" s="87">
        <f t="shared" si="1"/>
        <v>0</v>
      </c>
    </row>
    <row r="75" spans="1:16" ht="12.75">
      <c r="A75" s="9"/>
      <c r="B75" s="1"/>
      <c r="C75" s="15" t="s">
        <v>61</v>
      </c>
      <c r="D75" s="16"/>
      <c r="E75" s="16"/>
      <c r="F75" s="17"/>
      <c r="G75" s="16" t="s">
        <v>300</v>
      </c>
      <c r="H75" s="16"/>
      <c r="I75" s="16"/>
      <c r="J75" s="184"/>
      <c r="K75" s="185"/>
      <c r="L75" s="150">
        <v>6.6</v>
      </c>
      <c r="M75" s="151"/>
      <c r="N75" s="156"/>
      <c r="O75" s="157"/>
      <c r="P75" s="18">
        <f t="shared" si="1"/>
        <v>0</v>
      </c>
    </row>
    <row r="76" spans="1:16" ht="12.75">
      <c r="A76" s="9"/>
      <c r="B76" s="1"/>
      <c r="C76" s="10" t="s">
        <v>62</v>
      </c>
      <c r="D76" s="1"/>
      <c r="E76" s="1"/>
      <c r="F76" s="11"/>
      <c r="G76" s="1" t="s">
        <v>301</v>
      </c>
      <c r="H76" s="1"/>
      <c r="I76" s="1"/>
      <c r="J76" s="184"/>
      <c r="K76" s="185"/>
      <c r="L76" s="150">
        <v>5.5</v>
      </c>
      <c r="M76" s="151"/>
      <c r="N76" s="156"/>
      <c r="O76" s="157"/>
      <c r="P76" s="18">
        <f t="shared" si="1"/>
        <v>0</v>
      </c>
    </row>
    <row r="77" spans="1:16" ht="13.5" thickBot="1">
      <c r="A77" s="31"/>
      <c r="B77" s="2"/>
      <c r="C77" s="46" t="s">
        <v>63</v>
      </c>
      <c r="D77" s="47"/>
      <c r="E77" s="47"/>
      <c r="F77" s="48"/>
      <c r="G77" s="47" t="s">
        <v>302</v>
      </c>
      <c r="H77" s="47"/>
      <c r="I77" s="47"/>
      <c r="J77" s="188"/>
      <c r="K77" s="189"/>
      <c r="L77" s="172">
        <v>3.3</v>
      </c>
      <c r="M77" s="173"/>
      <c r="N77" s="170"/>
      <c r="O77" s="171"/>
      <c r="P77" s="12">
        <f t="shared" si="1"/>
        <v>0</v>
      </c>
    </row>
    <row r="78" spans="1:16" ht="12.75">
      <c r="A78" s="9" t="s">
        <v>288</v>
      </c>
      <c r="B78" s="1"/>
      <c r="C78" s="15" t="s">
        <v>303</v>
      </c>
      <c r="D78" s="16"/>
      <c r="E78" s="16"/>
      <c r="F78" s="17"/>
      <c r="G78" s="16" t="s">
        <v>290</v>
      </c>
      <c r="H78" s="16"/>
      <c r="I78" s="16"/>
      <c r="J78" s="184"/>
      <c r="K78" s="185"/>
      <c r="L78" s="150">
        <v>13.5</v>
      </c>
      <c r="M78" s="151"/>
      <c r="N78" s="176"/>
      <c r="O78" s="177"/>
      <c r="P78" s="45">
        <f t="shared" si="1"/>
        <v>0</v>
      </c>
    </row>
    <row r="79" spans="1:16" ht="12.75">
      <c r="A79" s="9"/>
      <c r="B79" s="1"/>
      <c r="C79" s="15" t="s">
        <v>304</v>
      </c>
      <c r="D79" s="16"/>
      <c r="E79" s="16"/>
      <c r="F79" s="17"/>
      <c r="G79" s="16" t="s">
        <v>292</v>
      </c>
      <c r="H79" s="16"/>
      <c r="I79" s="16"/>
      <c r="J79" s="184"/>
      <c r="K79" s="185"/>
      <c r="L79" s="150">
        <v>11.4</v>
      </c>
      <c r="M79" s="151"/>
      <c r="N79" s="218"/>
      <c r="O79" s="219"/>
      <c r="P79" s="53">
        <f t="shared" si="1"/>
        <v>0</v>
      </c>
    </row>
    <row r="80" spans="1:16" ht="12.75">
      <c r="A80" s="9"/>
      <c r="B80" s="11"/>
      <c r="C80" s="15" t="s">
        <v>305</v>
      </c>
      <c r="D80" s="16"/>
      <c r="E80" s="16"/>
      <c r="F80" s="17"/>
      <c r="G80" s="16" t="s">
        <v>294</v>
      </c>
      <c r="H80" s="16"/>
      <c r="I80" s="16"/>
      <c r="J80" s="184"/>
      <c r="K80" s="185"/>
      <c r="L80" s="150">
        <v>9.7</v>
      </c>
      <c r="M80" s="151"/>
      <c r="N80" s="156"/>
      <c r="O80" s="157"/>
      <c r="P80" s="55">
        <f t="shared" si="1"/>
        <v>0</v>
      </c>
    </row>
    <row r="81" spans="1:16" ht="13.5" thickBot="1">
      <c r="A81" s="9"/>
      <c r="B81" s="1"/>
      <c r="C81" s="89" t="s">
        <v>306</v>
      </c>
      <c r="D81" s="90"/>
      <c r="E81" s="90"/>
      <c r="F81" s="91"/>
      <c r="G81" s="90" t="s">
        <v>289</v>
      </c>
      <c r="H81" s="90"/>
      <c r="I81" s="90"/>
      <c r="J81" s="199"/>
      <c r="K81" s="200"/>
      <c r="L81" s="178">
        <v>4</v>
      </c>
      <c r="M81" s="179"/>
      <c r="N81" s="170"/>
      <c r="O81" s="171"/>
      <c r="P81" s="87">
        <f>ROUNDUP(L81*N81,2)</f>
        <v>0</v>
      </c>
    </row>
    <row r="82" spans="1:16" ht="12.75">
      <c r="A82" s="60" t="s">
        <v>65</v>
      </c>
      <c r="B82" s="71"/>
      <c r="C82" s="124" t="s">
        <v>307</v>
      </c>
      <c r="D82" s="24"/>
      <c r="E82" s="24"/>
      <c r="F82" s="71"/>
      <c r="G82" s="25" t="s">
        <v>134</v>
      </c>
      <c r="H82" s="24"/>
      <c r="I82" s="24"/>
      <c r="J82" s="70"/>
      <c r="K82" s="71"/>
      <c r="L82" s="180">
        <v>3.8</v>
      </c>
      <c r="M82" s="181"/>
      <c r="N82" s="186"/>
      <c r="O82" s="187"/>
      <c r="P82" s="74">
        <f aca="true" t="shared" si="2" ref="P82:P106">ROUNDUP(L82*N82,2)</f>
        <v>0</v>
      </c>
    </row>
    <row r="83" spans="1:16" ht="12.75">
      <c r="A83" s="9"/>
      <c r="B83" s="1"/>
      <c r="C83" s="15" t="s">
        <v>308</v>
      </c>
      <c r="D83" s="16"/>
      <c r="E83" s="16"/>
      <c r="F83" s="17"/>
      <c r="G83" s="16" t="s">
        <v>66</v>
      </c>
      <c r="H83" s="16"/>
      <c r="I83" s="16"/>
      <c r="J83" s="184"/>
      <c r="K83" s="185"/>
      <c r="L83" s="150">
        <v>6.8</v>
      </c>
      <c r="M83" s="151"/>
      <c r="N83" s="156"/>
      <c r="O83" s="157"/>
      <c r="P83" s="18">
        <f t="shared" si="2"/>
        <v>0</v>
      </c>
    </row>
    <row r="84" spans="1:16" ht="12.75">
      <c r="A84" s="9"/>
      <c r="B84" s="1"/>
      <c r="C84" s="15" t="s">
        <v>309</v>
      </c>
      <c r="D84" s="16"/>
      <c r="E84" s="16"/>
      <c r="F84" s="17"/>
      <c r="G84" s="16" t="s">
        <v>67</v>
      </c>
      <c r="H84" s="16"/>
      <c r="I84" s="16"/>
      <c r="J84" s="184"/>
      <c r="K84" s="185"/>
      <c r="L84" s="150">
        <v>10</v>
      </c>
      <c r="M84" s="151"/>
      <c r="N84" s="156"/>
      <c r="O84" s="157"/>
      <c r="P84" s="18">
        <f t="shared" si="2"/>
        <v>0</v>
      </c>
    </row>
    <row r="85" spans="1:16" ht="13.5" thickBot="1">
      <c r="A85" s="31"/>
      <c r="B85" s="2"/>
      <c r="C85" s="32" t="s">
        <v>310</v>
      </c>
      <c r="D85" s="2"/>
      <c r="E85" s="2"/>
      <c r="F85" s="33"/>
      <c r="G85" s="2" t="s">
        <v>68</v>
      </c>
      <c r="H85" s="2"/>
      <c r="I85" s="2"/>
      <c r="J85" s="188"/>
      <c r="K85" s="189"/>
      <c r="L85" s="172">
        <v>13</v>
      </c>
      <c r="M85" s="173"/>
      <c r="N85" s="174"/>
      <c r="O85" s="175"/>
      <c r="P85" s="34">
        <f t="shared" si="2"/>
        <v>0</v>
      </c>
    </row>
    <row r="86" spans="1:16" ht="12.75">
      <c r="A86" s="9" t="s">
        <v>69</v>
      </c>
      <c r="B86" s="1"/>
      <c r="C86" s="10" t="s">
        <v>312</v>
      </c>
      <c r="D86" s="1"/>
      <c r="E86" s="1"/>
      <c r="F86" s="11"/>
      <c r="G86" s="1" t="s">
        <v>70</v>
      </c>
      <c r="H86" s="1"/>
      <c r="I86" s="1"/>
      <c r="J86" s="197"/>
      <c r="K86" s="198"/>
      <c r="L86" s="180">
        <v>9</v>
      </c>
      <c r="M86" s="181"/>
      <c r="N86" s="176"/>
      <c r="O86" s="177"/>
      <c r="P86" s="12">
        <f t="shared" si="2"/>
        <v>0</v>
      </c>
    </row>
    <row r="87" spans="1:16" ht="12.75">
      <c r="A87" s="9"/>
      <c r="B87" s="1"/>
      <c r="C87" s="15" t="s">
        <v>311</v>
      </c>
      <c r="D87" s="16"/>
      <c r="E87" s="16"/>
      <c r="F87" s="17"/>
      <c r="G87" s="16" t="s">
        <v>261</v>
      </c>
      <c r="H87" s="16"/>
      <c r="I87" s="16"/>
      <c r="J87" s="62"/>
      <c r="K87" s="63"/>
      <c r="L87" s="150">
        <v>18</v>
      </c>
      <c r="M87" s="151"/>
      <c r="N87" s="156"/>
      <c r="O87" s="157"/>
      <c r="P87" s="18">
        <f>ROUNDUP(L87*N87,2)</f>
        <v>0</v>
      </c>
    </row>
    <row r="88" spans="1:16" ht="12.75">
      <c r="A88" s="9"/>
      <c r="B88" s="1"/>
      <c r="C88" s="10" t="s">
        <v>262</v>
      </c>
      <c r="D88" s="1"/>
      <c r="E88" s="1"/>
      <c r="F88" s="11"/>
      <c r="G88" s="1" t="s">
        <v>266</v>
      </c>
      <c r="H88" s="1"/>
      <c r="I88" s="1"/>
      <c r="J88" s="64"/>
      <c r="K88" s="65"/>
      <c r="L88" s="150">
        <v>15</v>
      </c>
      <c r="M88" s="151"/>
      <c r="N88" s="156"/>
      <c r="O88" s="157"/>
      <c r="P88" s="12">
        <f>ROUNDUP(L88*N88,2)</f>
        <v>0</v>
      </c>
    </row>
    <row r="89" spans="1:16" ht="13.5" thickBot="1">
      <c r="A89" s="31"/>
      <c r="B89" s="2"/>
      <c r="C89" s="46" t="s">
        <v>263</v>
      </c>
      <c r="D89" s="47"/>
      <c r="E89" s="47"/>
      <c r="F89" s="48"/>
      <c r="G89" s="47" t="s">
        <v>264</v>
      </c>
      <c r="H89" s="47"/>
      <c r="I89" s="47"/>
      <c r="J89" s="188"/>
      <c r="K89" s="189"/>
      <c r="L89" s="172">
        <v>7.5</v>
      </c>
      <c r="M89" s="173"/>
      <c r="N89" s="174"/>
      <c r="O89" s="175"/>
      <c r="P89" s="54">
        <f t="shared" si="2"/>
        <v>0</v>
      </c>
    </row>
    <row r="90" spans="1:16" ht="12.75">
      <c r="A90" s="9" t="s">
        <v>72</v>
      </c>
      <c r="B90" s="1"/>
      <c r="C90" s="50" t="s">
        <v>313</v>
      </c>
      <c r="D90" s="51"/>
      <c r="E90" s="51"/>
      <c r="F90" s="52"/>
      <c r="G90" s="51" t="s">
        <v>70</v>
      </c>
      <c r="H90" s="51"/>
      <c r="I90" s="51"/>
      <c r="J90" s="197"/>
      <c r="K90" s="198"/>
      <c r="L90" s="180">
        <v>9</v>
      </c>
      <c r="M90" s="181"/>
      <c r="N90" s="176"/>
      <c r="O90" s="177"/>
      <c r="P90" s="53">
        <f t="shared" si="2"/>
        <v>0</v>
      </c>
    </row>
    <row r="91" spans="1:16" ht="13.5" thickBot="1">
      <c r="A91" s="9"/>
      <c r="B91" s="1"/>
      <c r="C91" s="89" t="s">
        <v>314</v>
      </c>
      <c r="D91" s="90"/>
      <c r="E91" s="90"/>
      <c r="F91" s="91"/>
      <c r="G91" s="90" t="s">
        <v>71</v>
      </c>
      <c r="H91" s="90"/>
      <c r="I91" s="90"/>
      <c r="J91" s="199"/>
      <c r="K91" s="200"/>
      <c r="L91" s="178">
        <v>18</v>
      </c>
      <c r="M91" s="179"/>
      <c r="N91" s="170"/>
      <c r="O91" s="171"/>
      <c r="P91" s="97">
        <f t="shared" si="2"/>
        <v>0</v>
      </c>
    </row>
    <row r="92" spans="1:16" ht="12.75">
      <c r="A92" s="60" t="s">
        <v>267</v>
      </c>
      <c r="B92" s="25"/>
      <c r="C92" s="42" t="s">
        <v>268</v>
      </c>
      <c r="D92" s="43"/>
      <c r="E92" s="43"/>
      <c r="F92" s="44"/>
      <c r="G92" s="43" t="s">
        <v>265</v>
      </c>
      <c r="H92" s="43"/>
      <c r="I92" s="43"/>
      <c r="J92" s="68"/>
      <c r="K92" s="69"/>
      <c r="L92" s="180">
        <v>15</v>
      </c>
      <c r="M92" s="181"/>
      <c r="N92" s="176"/>
      <c r="O92" s="177"/>
      <c r="P92" s="74">
        <f t="shared" si="2"/>
        <v>0</v>
      </c>
    </row>
    <row r="93" spans="1:16" ht="13.5" thickBot="1">
      <c r="A93" s="9"/>
      <c r="B93" s="1"/>
      <c r="C93" s="103" t="s">
        <v>269</v>
      </c>
      <c r="D93" s="16"/>
      <c r="E93" s="16"/>
      <c r="F93" s="17"/>
      <c r="G93" s="104" t="s">
        <v>264</v>
      </c>
      <c r="H93" s="16"/>
      <c r="I93" s="16"/>
      <c r="J93" s="62"/>
      <c r="K93" s="63"/>
      <c r="L93" s="150">
        <v>7.5</v>
      </c>
      <c r="M93" s="151"/>
      <c r="N93" s="174"/>
      <c r="O93" s="175"/>
      <c r="P93" s="97">
        <f t="shared" si="2"/>
        <v>0</v>
      </c>
    </row>
    <row r="94" spans="1:16" ht="13.5" thickBot="1">
      <c r="A94" s="35" t="s">
        <v>143</v>
      </c>
      <c r="B94" s="36"/>
      <c r="C94" s="37" t="s">
        <v>144</v>
      </c>
      <c r="D94" s="36"/>
      <c r="E94" s="36"/>
      <c r="F94" s="38"/>
      <c r="G94" s="36"/>
      <c r="H94" s="36"/>
      <c r="I94" s="36"/>
      <c r="J94" s="194"/>
      <c r="K94" s="153"/>
      <c r="L94" s="195">
        <v>0.6</v>
      </c>
      <c r="M94" s="203"/>
      <c r="N94" s="210"/>
      <c r="O94" s="211"/>
      <c r="P94" s="98">
        <f>ROUNDUP(L94*N94,2)</f>
        <v>0</v>
      </c>
    </row>
    <row r="95" spans="1:16" ht="12.75">
      <c r="A95" s="9" t="s">
        <v>270</v>
      </c>
      <c r="B95" s="1"/>
      <c r="C95" s="102" t="s">
        <v>315</v>
      </c>
      <c r="D95" s="1"/>
      <c r="E95" s="1"/>
      <c r="F95" s="11"/>
      <c r="G95" s="1" t="s">
        <v>321</v>
      </c>
      <c r="H95" s="1"/>
      <c r="I95" s="1"/>
      <c r="J95" s="70"/>
      <c r="K95" s="71"/>
      <c r="L95" s="208">
        <v>3.2</v>
      </c>
      <c r="M95" s="209"/>
      <c r="N95" s="201"/>
      <c r="O95" s="202"/>
      <c r="P95" s="12">
        <f t="shared" si="2"/>
        <v>0</v>
      </c>
    </row>
    <row r="96" spans="1:16" ht="12.75">
      <c r="A96" s="9"/>
      <c r="B96" s="1"/>
      <c r="C96" s="103" t="s">
        <v>317</v>
      </c>
      <c r="D96" s="16"/>
      <c r="E96" s="16"/>
      <c r="F96" s="17"/>
      <c r="G96" s="104" t="s">
        <v>322</v>
      </c>
      <c r="H96" s="16"/>
      <c r="I96" s="16"/>
      <c r="J96" s="62"/>
      <c r="K96" s="63"/>
      <c r="L96" s="150">
        <v>3.2</v>
      </c>
      <c r="M96" s="151"/>
      <c r="N96" s="156"/>
      <c r="O96" s="157"/>
      <c r="P96" s="18">
        <f t="shared" si="2"/>
        <v>0</v>
      </c>
    </row>
    <row r="97" spans="1:16" ht="12.75">
      <c r="A97" s="9"/>
      <c r="B97" s="1"/>
      <c r="C97" s="15" t="s">
        <v>316</v>
      </c>
      <c r="D97" s="16"/>
      <c r="E97" s="16"/>
      <c r="F97" s="17"/>
      <c r="G97" s="16" t="s">
        <v>323</v>
      </c>
      <c r="H97" s="16"/>
      <c r="I97" s="16"/>
      <c r="J97" s="62"/>
      <c r="K97" s="63"/>
      <c r="L97" s="150">
        <v>3.2</v>
      </c>
      <c r="M97" s="151"/>
      <c r="N97" s="156"/>
      <c r="O97" s="157"/>
      <c r="P97" s="18">
        <f t="shared" si="2"/>
        <v>0</v>
      </c>
    </row>
    <row r="98" spans="1:16" ht="12.75">
      <c r="A98" s="9"/>
      <c r="B98" s="1"/>
      <c r="C98" s="10" t="s">
        <v>318</v>
      </c>
      <c r="D98" s="1"/>
      <c r="E98" s="1"/>
      <c r="F98" s="11"/>
      <c r="G98" s="1" t="s">
        <v>238</v>
      </c>
      <c r="H98" s="1"/>
      <c r="I98" s="1"/>
      <c r="J98" s="62"/>
      <c r="K98" s="63"/>
      <c r="L98" s="150">
        <v>5.4</v>
      </c>
      <c r="M98" s="151"/>
      <c r="N98" s="156"/>
      <c r="O98" s="157"/>
      <c r="P98" s="12">
        <f t="shared" si="2"/>
        <v>0</v>
      </c>
    </row>
    <row r="99" spans="1:16" ht="13.5" thickBot="1">
      <c r="A99" s="31"/>
      <c r="B99" s="2"/>
      <c r="C99" s="46" t="s">
        <v>319</v>
      </c>
      <c r="D99" s="47"/>
      <c r="E99" s="47"/>
      <c r="F99" s="48"/>
      <c r="G99" s="47" t="s">
        <v>237</v>
      </c>
      <c r="H99" s="47"/>
      <c r="I99" s="47"/>
      <c r="J99" s="72"/>
      <c r="K99" s="73"/>
      <c r="L99" s="172">
        <v>6.4</v>
      </c>
      <c r="M99" s="173"/>
      <c r="N99" s="174"/>
      <c r="O99" s="175"/>
      <c r="P99" s="54">
        <f t="shared" si="2"/>
        <v>0</v>
      </c>
    </row>
    <row r="100" spans="1:16" ht="12.75">
      <c r="A100" s="9" t="s">
        <v>74</v>
      </c>
      <c r="B100" s="1"/>
      <c r="C100" s="50" t="s">
        <v>75</v>
      </c>
      <c r="D100" s="51"/>
      <c r="E100" s="51"/>
      <c r="F100" s="52"/>
      <c r="G100" s="51"/>
      <c r="H100" s="51"/>
      <c r="I100" s="51"/>
      <c r="J100" s="68"/>
      <c r="K100" s="69"/>
      <c r="L100" s="180">
        <v>0.39</v>
      </c>
      <c r="M100" s="181"/>
      <c r="N100" s="176"/>
      <c r="O100" s="177"/>
      <c r="P100" s="59">
        <f t="shared" si="2"/>
        <v>0</v>
      </c>
    </row>
    <row r="101" spans="1:16" ht="13.5" thickBot="1">
      <c r="A101" s="31"/>
      <c r="B101" s="2"/>
      <c r="C101" s="32" t="s">
        <v>320</v>
      </c>
      <c r="D101" s="2"/>
      <c r="E101" s="2"/>
      <c r="F101" s="33"/>
      <c r="G101" s="2"/>
      <c r="H101" s="2"/>
      <c r="I101" s="2"/>
      <c r="J101" s="188"/>
      <c r="K101" s="189"/>
      <c r="L101" s="172">
        <v>0.4</v>
      </c>
      <c r="M101" s="173"/>
      <c r="N101" s="174"/>
      <c r="O101" s="175"/>
      <c r="P101" s="34">
        <f t="shared" si="2"/>
        <v>0</v>
      </c>
    </row>
    <row r="102" spans="1:16" ht="13.5" thickBot="1">
      <c r="A102" s="35" t="s">
        <v>76</v>
      </c>
      <c r="B102" s="36"/>
      <c r="C102" s="37" t="s">
        <v>77</v>
      </c>
      <c r="D102" s="36"/>
      <c r="E102" s="36"/>
      <c r="F102" s="38"/>
      <c r="G102" s="36"/>
      <c r="H102" s="36"/>
      <c r="I102" s="36"/>
      <c r="J102" s="194"/>
      <c r="K102" s="153"/>
      <c r="L102" s="195">
        <v>0.7</v>
      </c>
      <c r="M102" s="203"/>
      <c r="N102" s="210"/>
      <c r="O102" s="211"/>
      <c r="P102" s="34">
        <f t="shared" si="2"/>
        <v>0</v>
      </c>
    </row>
    <row r="103" spans="1:16" ht="13.5" thickBot="1">
      <c r="A103" s="35" t="s">
        <v>78</v>
      </c>
      <c r="B103" s="36"/>
      <c r="C103" s="37" t="s">
        <v>79</v>
      </c>
      <c r="D103" s="36"/>
      <c r="E103" s="36"/>
      <c r="F103" s="38"/>
      <c r="G103" s="36"/>
      <c r="H103" s="36"/>
      <c r="I103" s="36"/>
      <c r="J103" s="194"/>
      <c r="K103" s="153"/>
      <c r="L103" s="195">
        <v>0.7</v>
      </c>
      <c r="M103" s="203"/>
      <c r="N103" s="210"/>
      <c r="O103" s="211"/>
      <c r="P103" s="34">
        <f t="shared" si="2"/>
        <v>0</v>
      </c>
    </row>
    <row r="104" spans="1:16" ht="12.75">
      <c r="A104" s="60" t="s">
        <v>145</v>
      </c>
      <c r="B104" s="25"/>
      <c r="C104" s="94" t="s">
        <v>148</v>
      </c>
      <c r="D104" s="25"/>
      <c r="E104" s="25"/>
      <c r="F104" s="84"/>
      <c r="G104" s="25"/>
      <c r="H104" s="25"/>
      <c r="I104" s="25"/>
      <c r="J104" s="206"/>
      <c r="K104" s="207"/>
      <c r="L104" s="208">
        <v>1.8</v>
      </c>
      <c r="M104" s="209"/>
      <c r="N104" s="201"/>
      <c r="O104" s="202"/>
      <c r="P104" s="85">
        <f t="shared" si="2"/>
        <v>0</v>
      </c>
    </row>
    <row r="105" spans="1:16" ht="12.75">
      <c r="A105" s="9" t="s">
        <v>146</v>
      </c>
      <c r="B105" s="11"/>
      <c r="C105" s="15" t="s">
        <v>149</v>
      </c>
      <c r="D105" s="16"/>
      <c r="E105" s="16"/>
      <c r="F105" s="17"/>
      <c r="G105" s="16"/>
      <c r="H105" s="16"/>
      <c r="I105" s="16"/>
      <c r="J105" s="184"/>
      <c r="K105" s="185"/>
      <c r="L105" s="150">
        <v>1.8</v>
      </c>
      <c r="M105" s="151"/>
      <c r="N105" s="156"/>
      <c r="O105" s="157"/>
      <c r="P105" s="55">
        <f t="shared" si="2"/>
        <v>0</v>
      </c>
    </row>
    <row r="106" spans="1:16" ht="13.5" thickBot="1">
      <c r="A106" s="31" t="s">
        <v>147</v>
      </c>
      <c r="B106" s="2"/>
      <c r="C106" s="32" t="s">
        <v>150</v>
      </c>
      <c r="D106" s="2"/>
      <c r="E106" s="2"/>
      <c r="F106" s="33"/>
      <c r="G106" s="2"/>
      <c r="H106" s="2"/>
      <c r="I106" s="2"/>
      <c r="J106" s="204"/>
      <c r="K106" s="205"/>
      <c r="L106" s="214">
        <v>1.8</v>
      </c>
      <c r="M106" s="215"/>
      <c r="N106" s="216"/>
      <c r="O106" s="217"/>
      <c r="P106" s="34">
        <f t="shared" si="2"/>
        <v>0</v>
      </c>
    </row>
    <row r="107" spans="1:16" ht="12.75">
      <c r="A107" s="9" t="s">
        <v>90</v>
      </c>
      <c r="B107" s="1"/>
      <c r="C107" s="10" t="s">
        <v>91</v>
      </c>
      <c r="D107" s="1"/>
      <c r="E107" s="1"/>
      <c r="F107" s="11"/>
      <c r="G107" s="1" t="s">
        <v>324</v>
      </c>
      <c r="H107" s="1"/>
      <c r="I107" s="1"/>
      <c r="J107" s="197"/>
      <c r="K107" s="198"/>
      <c r="L107" s="180">
        <v>2.73</v>
      </c>
      <c r="M107" s="181"/>
      <c r="N107" s="176"/>
      <c r="O107" s="177"/>
      <c r="P107" s="12">
        <f aca="true" t="shared" si="3" ref="P107:P186">ROUNDUP(L107*N107,2)</f>
        <v>0</v>
      </c>
    </row>
    <row r="108" spans="1:16" ht="12.75">
      <c r="A108" s="9"/>
      <c r="B108" s="1"/>
      <c r="C108" s="15" t="s">
        <v>92</v>
      </c>
      <c r="D108" s="16"/>
      <c r="E108" s="16"/>
      <c r="F108" s="17"/>
      <c r="G108" s="16"/>
      <c r="H108" s="16"/>
      <c r="I108" s="16"/>
      <c r="J108" s="184"/>
      <c r="K108" s="185"/>
      <c r="L108" s="150">
        <v>4.1</v>
      </c>
      <c r="M108" s="151"/>
      <c r="N108" s="156"/>
      <c r="O108" s="157"/>
      <c r="P108" s="18">
        <f t="shared" si="3"/>
        <v>0</v>
      </c>
    </row>
    <row r="109" spans="1:16" ht="12.75">
      <c r="A109" s="9"/>
      <c r="B109" s="1"/>
      <c r="C109" s="10" t="s">
        <v>93</v>
      </c>
      <c r="D109" s="1"/>
      <c r="E109" s="1"/>
      <c r="F109" s="11"/>
      <c r="G109" s="1"/>
      <c r="H109" s="1"/>
      <c r="I109" s="1"/>
      <c r="J109" s="184"/>
      <c r="K109" s="185"/>
      <c r="L109" s="150">
        <v>5.46</v>
      </c>
      <c r="M109" s="151"/>
      <c r="N109" s="156"/>
      <c r="O109" s="157"/>
      <c r="P109" s="12">
        <f t="shared" si="3"/>
        <v>0</v>
      </c>
    </row>
    <row r="110" spans="1:16" ht="12.75">
      <c r="A110" s="9"/>
      <c r="B110" s="1"/>
      <c r="C110" s="15" t="s">
        <v>94</v>
      </c>
      <c r="D110" s="16"/>
      <c r="E110" s="16"/>
      <c r="F110" s="17"/>
      <c r="G110" s="16"/>
      <c r="H110" s="16"/>
      <c r="I110" s="16"/>
      <c r="J110" s="184"/>
      <c r="K110" s="185"/>
      <c r="L110" s="150">
        <v>6.83</v>
      </c>
      <c r="M110" s="151"/>
      <c r="N110" s="156"/>
      <c r="O110" s="157"/>
      <c r="P110" s="18">
        <f t="shared" si="3"/>
        <v>0</v>
      </c>
    </row>
    <row r="111" spans="1:16" ht="12.75">
      <c r="A111" s="9"/>
      <c r="B111" s="1"/>
      <c r="C111" s="10" t="s">
        <v>95</v>
      </c>
      <c r="D111" s="1"/>
      <c r="E111" s="1"/>
      <c r="F111" s="11"/>
      <c r="G111" s="1"/>
      <c r="H111" s="1"/>
      <c r="I111" s="1"/>
      <c r="J111" s="184"/>
      <c r="K111" s="185"/>
      <c r="L111" s="150">
        <v>8.19</v>
      </c>
      <c r="M111" s="151"/>
      <c r="N111" s="156"/>
      <c r="O111" s="157"/>
      <c r="P111" s="12">
        <f t="shared" si="3"/>
        <v>0</v>
      </c>
    </row>
    <row r="112" spans="1:16" ht="12.75">
      <c r="A112" s="9"/>
      <c r="B112" s="1"/>
      <c r="C112" s="15" t="s">
        <v>96</v>
      </c>
      <c r="D112" s="16"/>
      <c r="E112" s="16"/>
      <c r="F112" s="17"/>
      <c r="G112" s="16"/>
      <c r="H112" s="16"/>
      <c r="I112" s="16"/>
      <c r="J112" s="184"/>
      <c r="K112" s="185"/>
      <c r="L112" s="150">
        <v>9.56</v>
      </c>
      <c r="M112" s="151"/>
      <c r="N112" s="156"/>
      <c r="O112" s="157"/>
      <c r="P112" s="18">
        <f t="shared" si="3"/>
        <v>0</v>
      </c>
    </row>
    <row r="113" spans="1:16" ht="12.75">
      <c r="A113" s="9"/>
      <c r="B113" s="1"/>
      <c r="C113" s="10" t="s">
        <v>97</v>
      </c>
      <c r="D113" s="1"/>
      <c r="E113" s="1"/>
      <c r="F113" s="11"/>
      <c r="G113" s="1"/>
      <c r="H113" s="1"/>
      <c r="I113" s="1"/>
      <c r="J113" s="184"/>
      <c r="K113" s="185"/>
      <c r="L113" s="150">
        <v>10.92</v>
      </c>
      <c r="M113" s="151"/>
      <c r="N113" s="156"/>
      <c r="O113" s="157"/>
      <c r="P113" s="12">
        <f t="shared" si="3"/>
        <v>0</v>
      </c>
    </row>
    <row r="114" spans="1:16" ht="12.75">
      <c r="A114" s="9" t="s">
        <v>128</v>
      </c>
      <c r="B114" s="1"/>
      <c r="C114" s="15" t="s">
        <v>98</v>
      </c>
      <c r="D114" s="16"/>
      <c r="E114" s="16"/>
      <c r="F114" s="17"/>
      <c r="G114" s="16"/>
      <c r="H114" s="16"/>
      <c r="I114" s="16"/>
      <c r="J114" s="184"/>
      <c r="K114" s="185"/>
      <c r="L114" s="150">
        <v>12.29</v>
      </c>
      <c r="M114" s="151"/>
      <c r="N114" s="156"/>
      <c r="O114" s="157"/>
      <c r="P114" s="18">
        <f t="shared" si="3"/>
        <v>0</v>
      </c>
    </row>
    <row r="115" spans="1:16" ht="12.75">
      <c r="A115" s="9" t="s">
        <v>129</v>
      </c>
      <c r="B115" s="1"/>
      <c r="C115" s="10" t="s">
        <v>99</v>
      </c>
      <c r="D115" s="1"/>
      <c r="E115" s="1"/>
      <c r="F115" s="11"/>
      <c r="G115" s="1"/>
      <c r="H115" s="1"/>
      <c r="I115" s="1"/>
      <c r="J115" s="184"/>
      <c r="K115" s="185"/>
      <c r="L115" s="150">
        <v>13.65</v>
      </c>
      <c r="M115" s="151"/>
      <c r="N115" s="156"/>
      <c r="O115" s="157"/>
      <c r="P115" s="12">
        <f t="shared" si="3"/>
        <v>0</v>
      </c>
    </row>
    <row r="116" spans="1:16" ht="12.75">
      <c r="A116" s="9" t="s">
        <v>325</v>
      </c>
      <c r="B116" s="1"/>
      <c r="C116" s="15" t="s">
        <v>100</v>
      </c>
      <c r="D116" s="16"/>
      <c r="E116" s="16"/>
      <c r="F116" s="17"/>
      <c r="G116" s="16"/>
      <c r="H116" s="16"/>
      <c r="I116" s="16"/>
      <c r="J116" s="184"/>
      <c r="K116" s="185"/>
      <c r="L116" s="150">
        <v>15.02</v>
      </c>
      <c r="M116" s="151"/>
      <c r="N116" s="156"/>
      <c r="O116" s="157"/>
      <c r="P116" s="18">
        <f t="shared" si="3"/>
        <v>0</v>
      </c>
    </row>
    <row r="117" spans="1:16" ht="13.5" thickBot="1">
      <c r="A117" s="31" t="s">
        <v>130</v>
      </c>
      <c r="B117" s="2"/>
      <c r="C117" s="32" t="s">
        <v>101</v>
      </c>
      <c r="D117" s="2"/>
      <c r="E117" s="2"/>
      <c r="F117" s="33"/>
      <c r="G117" s="2"/>
      <c r="H117" s="2"/>
      <c r="I117" s="2"/>
      <c r="J117" s="188"/>
      <c r="K117" s="189"/>
      <c r="L117" s="172">
        <v>16.38</v>
      </c>
      <c r="M117" s="173"/>
      <c r="N117" s="174"/>
      <c r="O117" s="175"/>
      <c r="P117" s="34">
        <f t="shared" si="3"/>
        <v>0</v>
      </c>
    </row>
    <row r="118" spans="1:16" ht="12.75">
      <c r="A118" s="60" t="s">
        <v>126</v>
      </c>
      <c r="B118" s="84"/>
      <c r="C118" s="81" t="s">
        <v>135</v>
      </c>
      <c r="D118" s="1"/>
      <c r="E118" s="1"/>
      <c r="F118" s="11"/>
      <c r="G118" s="125" t="s">
        <v>326</v>
      </c>
      <c r="H118" s="1"/>
      <c r="I118" s="1"/>
      <c r="J118" s="64"/>
      <c r="K118" s="65"/>
      <c r="L118" s="180">
        <v>6.3</v>
      </c>
      <c r="M118" s="181"/>
      <c r="N118" s="220"/>
      <c r="O118" s="221"/>
      <c r="P118" s="12">
        <f t="shared" si="3"/>
        <v>0</v>
      </c>
    </row>
    <row r="119" spans="1:16" ht="13.5" thickBot="1">
      <c r="A119" s="31"/>
      <c r="B119" s="2"/>
      <c r="C119" s="46" t="s">
        <v>127</v>
      </c>
      <c r="D119" s="47"/>
      <c r="E119" s="47"/>
      <c r="F119" s="48"/>
      <c r="G119" s="126" t="s">
        <v>327</v>
      </c>
      <c r="H119" s="47"/>
      <c r="I119" s="47"/>
      <c r="J119" s="72"/>
      <c r="K119" s="73"/>
      <c r="L119" s="172">
        <v>5</v>
      </c>
      <c r="M119" s="173"/>
      <c r="N119" s="222"/>
      <c r="O119" s="223"/>
      <c r="P119" s="49">
        <f t="shared" si="3"/>
        <v>0</v>
      </c>
    </row>
    <row r="120" spans="1:16" ht="13.5" thickBot="1">
      <c r="A120" s="31" t="s">
        <v>37</v>
      </c>
      <c r="B120" s="2"/>
      <c r="C120" s="32" t="s">
        <v>38</v>
      </c>
      <c r="D120" s="2"/>
      <c r="E120" s="2"/>
      <c r="F120" s="33"/>
      <c r="G120" s="2" t="s">
        <v>328</v>
      </c>
      <c r="H120" s="2"/>
      <c r="I120" s="2"/>
      <c r="J120" s="204"/>
      <c r="K120" s="205"/>
      <c r="L120" s="214">
        <v>3.3</v>
      </c>
      <c r="M120" s="215"/>
      <c r="N120" s="224"/>
      <c r="O120" s="225"/>
      <c r="P120" s="34">
        <f t="shared" si="3"/>
        <v>0</v>
      </c>
    </row>
    <row r="121" spans="1:16" ht="13.5" thickBot="1">
      <c r="A121" s="35" t="s">
        <v>39</v>
      </c>
      <c r="B121" s="36"/>
      <c r="C121" s="37" t="s">
        <v>40</v>
      </c>
      <c r="D121" s="36"/>
      <c r="E121" s="36"/>
      <c r="F121" s="38"/>
      <c r="G121" s="36" t="s">
        <v>329</v>
      </c>
      <c r="H121" s="36"/>
      <c r="I121" s="36"/>
      <c r="J121" s="194"/>
      <c r="K121" s="153"/>
      <c r="L121" s="195">
        <v>4.6</v>
      </c>
      <c r="M121" s="203"/>
      <c r="N121" s="224"/>
      <c r="O121" s="225"/>
      <c r="P121" s="34">
        <f t="shared" si="3"/>
        <v>0</v>
      </c>
    </row>
    <row r="122" spans="1:16" ht="13.5" thickBot="1">
      <c r="A122" s="35" t="s">
        <v>41</v>
      </c>
      <c r="B122" s="36"/>
      <c r="C122" s="37" t="s">
        <v>42</v>
      </c>
      <c r="D122" s="36"/>
      <c r="E122" s="36"/>
      <c r="F122" s="38"/>
      <c r="G122" s="36" t="s">
        <v>330</v>
      </c>
      <c r="H122" s="36"/>
      <c r="I122" s="36"/>
      <c r="J122" s="194"/>
      <c r="K122" s="153"/>
      <c r="L122" s="195">
        <v>4.5</v>
      </c>
      <c r="M122" s="203"/>
      <c r="N122" s="224"/>
      <c r="O122" s="225"/>
      <c r="P122" s="34">
        <f t="shared" si="3"/>
        <v>0</v>
      </c>
    </row>
    <row r="123" spans="1:16" ht="13.5" thickBot="1">
      <c r="A123" s="35" t="s">
        <v>43</v>
      </c>
      <c r="B123" s="36"/>
      <c r="C123" s="37" t="s">
        <v>44</v>
      </c>
      <c r="D123" s="36"/>
      <c r="E123" s="36"/>
      <c r="F123" s="38"/>
      <c r="G123" s="36"/>
      <c r="H123" s="36"/>
      <c r="I123" s="36"/>
      <c r="J123" s="194"/>
      <c r="K123" s="153"/>
      <c r="L123" s="195">
        <v>1</v>
      </c>
      <c r="M123" s="203"/>
      <c r="N123" s="224"/>
      <c r="O123" s="225"/>
      <c r="P123" s="34">
        <f t="shared" si="3"/>
        <v>0</v>
      </c>
    </row>
    <row r="124" spans="1:16" ht="12.75">
      <c r="A124" s="9" t="s">
        <v>45</v>
      </c>
      <c r="B124" s="1"/>
      <c r="C124" s="10" t="s">
        <v>46</v>
      </c>
      <c r="D124" s="1"/>
      <c r="E124" s="1"/>
      <c r="F124" s="11"/>
      <c r="G124" s="1" t="s">
        <v>331</v>
      </c>
      <c r="H124" s="1"/>
      <c r="I124" s="1"/>
      <c r="J124" s="197"/>
      <c r="K124" s="198"/>
      <c r="L124" s="180">
        <v>4.6</v>
      </c>
      <c r="M124" s="181"/>
      <c r="N124" s="226"/>
      <c r="O124" s="227"/>
      <c r="P124" s="12">
        <f t="shared" si="3"/>
        <v>0</v>
      </c>
    </row>
    <row r="125" spans="1:16" ht="12.75">
      <c r="A125" s="9"/>
      <c r="B125" s="1"/>
      <c r="C125" s="15" t="s">
        <v>47</v>
      </c>
      <c r="D125" s="16"/>
      <c r="E125" s="16"/>
      <c r="F125" s="17"/>
      <c r="G125" s="16" t="s">
        <v>332</v>
      </c>
      <c r="H125" s="16"/>
      <c r="I125" s="16"/>
      <c r="J125" s="184"/>
      <c r="K125" s="185"/>
      <c r="L125" s="150">
        <v>6.6</v>
      </c>
      <c r="M125" s="151"/>
      <c r="N125" s="154"/>
      <c r="O125" s="155"/>
      <c r="P125" s="18">
        <f t="shared" si="3"/>
        <v>0</v>
      </c>
    </row>
    <row r="126" spans="1:16" ht="13.5" thickBot="1">
      <c r="A126" s="31"/>
      <c r="B126" s="2"/>
      <c r="C126" s="32" t="s">
        <v>48</v>
      </c>
      <c r="D126" s="2"/>
      <c r="E126" s="2"/>
      <c r="F126" s="33"/>
      <c r="G126" s="2" t="s">
        <v>333</v>
      </c>
      <c r="H126" s="2"/>
      <c r="I126" s="2"/>
      <c r="J126" s="188"/>
      <c r="K126" s="189"/>
      <c r="L126" s="172">
        <v>8.5</v>
      </c>
      <c r="M126" s="173"/>
      <c r="N126" s="228"/>
      <c r="O126" s="229"/>
      <c r="P126" s="34">
        <f t="shared" si="3"/>
        <v>0</v>
      </c>
    </row>
    <row r="127" spans="1:16" ht="13.5" thickBot="1">
      <c r="A127" s="35" t="s">
        <v>49</v>
      </c>
      <c r="B127" s="36"/>
      <c r="C127" s="37" t="s">
        <v>50</v>
      </c>
      <c r="D127" s="36"/>
      <c r="E127" s="36"/>
      <c r="F127" s="38"/>
      <c r="G127" s="36" t="s">
        <v>331</v>
      </c>
      <c r="H127" s="36"/>
      <c r="I127" s="36"/>
      <c r="J127" s="194"/>
      <c r="K127" s="153"/>
      <c r="L127" s="195">
        <v>2.5</v>
      </c>
      <c r="M127" s="203"/>
      <c r="N127" s="224"/>
      <c r="O127" s="225"/>
      <c r="P127" s="34">
        <f t="shared" si="3"/>
        <v>0</v>
      </c>
    </row>
    <row r="128" spans="1:16" ht="13.5" thickBot="1">
      <c r="A128" s="35" t="s">
        <v>64</v>
      </c>
      <c r="B128" s="36"/>
      <c r="C128" s="36"/>
      <c r="D128" s="36"/>
      <c r="E128" s="36"/>
      <c r="F128" s="36"/>
      <c r="G128" s="36"/>
      <c r="H128" s="36"/>
      <c r="I128" s="36"/>
      <c r="J128" s="79"/>
      <c r="K128" s="79"/>
      <c r="L128" s="196"/>
      <c r="M128" s="203"/>
      <c r="N128" s="92"/>
      <c r="O128" s="93"/>
      <c r="P128" s="61">
        <f>SUM(P68:P127)</f>
        <v>0</v>
      </c>
    </row>
    <row r="129" spans="1:16" ht="13.5" thickBot="1">
      <c r="A129" s="36"/>
      <c r="B129" s="36"/>
      <c r="C129" s="36"/>
      <c r="D129" s="36"/>
      <c r="E129" s="36"/>
      <c r="F129" s="36"/>
      <c r="G129" s="36"/>
      <c r="H129" s="36"/>
      <c r="I129" s="36"/>
      <c r="J129" s="79"/>
      <c r="K129" s="79"/>
      <c r="L129" s="106"/>
      <c r="M129" s="106"/>
      <c r="N129" s="119"/>
      <c r="O129" s="119"/>
      <c r="P129" s="108"/>
    </row>
    <row r="130" spans="1:16" ht="13.5" thickBot="1">
      <c r="A130" s="35" t="s">
        <v>51</v>
      </c>
      <c r="B130" s="36"/>
      <c r="C130" s="37" t="s">
        <v>52</v>
      </c>
      <c r="D130" s="36"/>
      <c r="E130" s="36"/>
      <c r="F130" s="38"/>
      <c r="G130" s="36"/>
      <c r="H130" s="36"/>
      <c r="I130" s="36"/>
      <c r="J130" s="194"/>
      <c r="K130" s="153"/>
      <c r="L130" s="195">
        <v>0.5</v>
      </c>
      <c r="M130" s="203"/>
      <c r="N130" s="224"/>
      <c r="O130" s="225"/>
      <c r="P130" s="34">
        <f t="shared" si="3"/>
        <v>0</v>
      </c>
    </row>
    <row r="131" spans="1:16" ht="12.75">
      <c r="A131" s="9" t="s">
        <v>80</v>
      </c>
      <c r="B131" s="1"/>
      <c r="C131" s="50" t="s">
        <v>81</v>
      </c>
      <c r="D131" s="51"/>
      <c r="E131" s="51"/>
      <c r="F131" s="52"/>
      <c r="G131" s="51" t="s">
        <v>82</v>
      </c>
      <c r="H131" s="51"/>
      <c r="I131" s="51"/>
      <c r="J131" s="197"/>
      <c r="K131" s="198"/>
      <c r="L131" s="180">
        <v>0.8</v>
      </c>
      <c r="M131" s="230"/>
      <c r="N131" s="176"/>
      <c r="O131" s="177"/>
      <c r="P131" s="53">
        <f t="shared" si="3"/>
        <v>0</v>
      </c>
    </row>
    <row r="132" spans="1:16" ht="12.75">
      <c r="A132" s="9"/>
      <c r="B132" s="1"/>
      <c r="C132" s="10" t="s">
        <v>83</v>
      </c>
      <c r="D132" s="1"/>
      <c r="E132" s="1"/>
      <c r="F132" s="11"/>
      <c r="G132" s="1" t="s">
        <v>84</v>
      </c>
      <c r="H132" s="1"/>
      <c r="I132" s="1"/>
      <c r="J132" s="231"/>
      <c r="K132" s="232"/>
      <c r="L132" s="233">
        <v>1.3</v>
      </c>
      <c r="M132" s="234"/>
      <c r="N132" s="182"/>
      <c r="O132" s="183"/>
      <c r="P132" s="12">
        <f t="shared" si="3"/>
        <v>0</v>
      </c>
    </row>
    <row r="133" spans="1:16" ht="12.75">
      <c r="A133" s="9"/>
      <c r="B133" s="1"/>
      <c r="C133" s="15" t="s">
        <v>85</v>
      </c>
      <c r="D133" s="16"/>
      <c r="E133" s="16"/>
      <c r="F133" s="17"/>
      <c r="G133" s="16" t="s">
        <v>86</v>
      </c>
      <c r="H133" s="16"/>
      <c r="I133" s="16"/>
      <c r="J133" s="184"/>
      <c r="K133" s="185"/>
      <c r="L133" s="150">
        <v>1.5</v>
      </c>
      <c r="M133" s="235"/>
      <c r="N133" s="156"/>
      <c r="O133" s="157"/>
      <c r="P133" s="18">
        <f t="shared" si="3"/>
        <v>0</v>
      </c>
    </row>
    <row r="134" spans="1:16" ht="13.5" thickBot="1">
      <c r="A134" s="31"/>
      <c r="B134" s="2"/>
      <c r="C134" s="32" t="s">
        <v>87</v>
      </c>
      <c r="D134" s="2"/>
      <c r="E134" s="2"/>
      <c r="F134" s="33"/>
      <c r="G134" s="2" t="s">
        <v>88</v>
      </c>
      <c r="H134" s="2"/>
      <c r="I134" s="2"/>
      <c r="J134" s="204"/>
      <c r="K134" s="205"/>
      <c r="L134" s="214">
        <v>2.2</v>
      </c>
      <c r="M134" s="236"/>
      <c r="N134" s="216"/>
      <c r="O134" s="217"/>
      <c r="P134" s="34">
        <f t="shared" si="3"/>
        <v>0</v>
      </c>
    </row>
    <row r="135" spans="1:16" ht="12.75">
      <c r="A135" s="60" t="s">
        <v>89</v>
      </c>
      <c r="B135" s="25"/>
      <c r="C135" s="94" t="s">
        <v>334</v>
      </c>
      <c r="D135" s="25"/>
      <c r="E135" s="25"/>
      <c r="F135" s="84"/>
      <c r="G135" s="25" t="s">
        <v>336</v>
      </c>
      <c r="H135" s="25"/>
      <c r="I135" s="25"/>
      <c r="J135" s="197"/>
      <c r="K135" s="198"/>
      <c r="L135" s="180">
        <v>6</v>
      </c>
      <c r="M135" s="181"/>
      <c r="N135" s="176"/>
      <c r="O135" s="177"/>
      <c r="P135" s="74">
        <f t="shared" si="3"/>
        <v>0</v>
      </c>
    </row>
    <row r="136" spans="1:16" ht="13.5" thickBot="1">
      <c r="A136" s="31"/>
      <c r="B136" s="2"/>
      <c r="C136" s="46" t="s">
        <v>335</v>
      </c>
      <c r="D136" s="47"/>
      <c r="E136" s="47"/>
      <c r="F136" s="48"/>
      <c r="G136" s="47" t="s">
        <v>337</v>
      </c>
      <c r="H136" s="47"/>
      <c r="I136" s="47"/>
      <c r="J136" s="188"/>
      <c r="K136" s="189"/>
      <c r="L136" s="172">
        <v>9</v>
      </c>
      <c r="M136" s="173"/>
      <c r="N136" s="174"/>
      <c r="O136" s="175"/>
      <c r="P136" s="49">
        <f t="shared" si="3"/>
        <v>0</v>
      </c>
    </row>
    <row r="137" spans="1:16" ht="12.75">
      <c r="A137" s="9" t="s">
        <v>163</v>
      </c>
      <c r="B137" s="1"/>
      <c r="C137" s="10" t="s">
        <v>164</v>
      </c>
      <c r="D137" s="1"/>
      <c r="E137" s="1"/>
      <c r="F137" s="11"/>
      <c r="G137" s="127">
        <v>1829</v>
      </c>
      <c r="H137" s="1"/>
      <c r="I137" s="1"/>
      <c r="J137" s="70"/>
      <c r="K137" s="71"/>
      <c r="L137" s="180">
        <v>4.4</v>
      </c>
      <c r="M137" s="181"/>
      <c r="N137" s="176"/>
      <c r="O137" s="177"/>
      <c r="P137" s="12">
        <f t="shared" si="3"/>
        <v>0</v>
      </c>
    </row>
    <row r="138" spans="1:16" ht="12.75">
      <c r="A138" s="9"/>
      <c r="B138" s="1"/>
      <c r="C138" s="15" t="s">
        <v>165</v>
      </c>
      <c r="D138" s="16"/>
      <c r="E138" s="16"/>
      <c r="F138" s="17"/>
      <c r="G138" s="128">
        <v>1524</v>
      </c>
      <c r="H138" s="16"/>
      <c r="I138" s="16"/>
      <c r="J138" s="62"/>
      <c r="K138" s="63"/>
      <c r="L138" s="150">
        <v>3.9</v>
      </c>
      <c r="M138" s="151"/>
      <c r="N138" s="156"/>
      <c r="O138" s="157"/>
      <c r="P138" s="18">
        <f t="shared" si="3"/>
        <v>0</v>
      </c>
    </row>
    <row r="139" spans="1:16" ht="12.75">
      <c r="A139" s="9"/>
      <c r="B139" s="1"/>
      <c r="C139" s="10" t="s">
        <v>166</v>
      </c>
      <c r="D139" s="1"/>
      <c r="E139" s="1"/>
      <c r="F139" s="11"/>
      <c r="G139" s="127">
        <v>1219</v>
      </c>
      <c r="H139" s="1"/>
      <c r="I139" s="1"/>
      <c r="J139" s="64"/>
      <c r="K139" s="65"/>
      <c r="L139" s="150">
        <v>3.3</v>
      </c>
      <c r="M139" s="151"/>
      <c r="N139" s="156"/>
      <c r="O139" s="157"/>
      <c r="P139" s="12">
        <f t="shared" si="3"/>
        <v>0</v>
      </c>
    </row>
    <row r="140" spans="1:16" ht="12.75">
      <c r="A140" s="9"/>
      <c r="B140" s="1"/>
      <c r="C140" s="15" t="s">
        <v>167</v>
      </c>
      <c r="D140" s="16"/>
      <c r="E140" s="16"/>
      <c r="F140" s="17"/>
      <c r="G140" s="128">
        <v>914</v>
      </c>
      <c r="H140" s="16"/>
      <c r="I140" s="16"/>
      <c r="J140" s="62"/>
      <c r="K140" s="63"/>
      <c r="L140" s="150">
        <v>2.8</v>
      </c>
      <c r="M140" s="151"/>
      <c r="N140" s="156"/>
      <c r="O140" s="157"/>
      <c r="P140" s="18">
        <f t="shared" si="3"/>
        <v>0</v>
      </c>
    </row>
    <row r="141" spans="1:16" ht="12.75">
      <c r="A141" s="9"/>
      <c r="B141" s="1"/>
      <c r="C141" s="10" t="s">
        <v>168</v>
      </c>
      <c r="D141" s="1"/>
      <c r="E141" s="1"/>
      <c r="F141" s="11"/>
      <c r="G141" s="127">
        <v>610</v>
      </c>
      <c r="H141" s="1"/>
      <c r="I141" s="1"/>
      <c r="J141" s="64"/>
      <c r="K141" s="65"/>
      <c r="L141" s="150">
        <v>2.3</v>
      </c>
      <c r="M141" s="151"/>
      <c r="N141" s="156"/>
      <c r="O141" s="157"/>
      <c r="P141" s="12">
        <f t="shared" si="3"/>
        <v>0</v>
      </c>
    </row>
    <row r="142" spans="1:16" ht="13.5" thickBot="1">
      <c r="A142" s="9"/>
      <c r="B142" s="1"/>
      <c r="C142" s="89" t="s">
        <v>169</v>
      </c>
      <c r="D142" s="90"/>
      <c r="E142" s="90"/>
      <c r="F142" s="91"/>
      <c r="G142" s="90" t="s">
        <v>170</v>
      </c>
      <c r="H142" s="90"/>
      <c r="I142" s="90"/>
      <c r="J142" s="199"/>
      <c r="K142" s="200"/>
      <c r="L142" s="178">
        <v>3.5</v>
      </c>
      <c r="M142" s="237"/>
      <c r="N142" s="170"/>
      <c r="O142" s="171"/>
      <c r="P142" s="97">
        <f t="shared" si="3"/>
        <v>0</v>
      </c>
    </row>
    <row r="143" spans="1:16" ht="13.5" thickBot="1">
      <c r="A143" s="35" t="s">
        <v>171</v>
      </c>
      <c r="B143" s="36"/>
      <c r="C143" s="37"/>
      <c r="D143" s="36"/>
      <c r="E143" s="36"/>
      <c r="F143" s="38"/>
      <c r="G143" s="36" t="s">
        <v>338</v>
      </c>
      <c r="H143" s="36"/>
      <c r="I143" s="36"/>
      <c r="J143" s="194"/>
      <c r="K143" s="153"/>
      <c r="L143" s="195">
        <v>103</v>
      </c>
      <c r="M143" s="196"/>
      <c r="N143" s="224"/>
      <c r="O143" s="225"/>
      <c r="P143" s="98">
        <f t="shared" si="3"/>
        <v>0</v>
      </c>
    </row>
    <row r="144" spans="1:16" ht="13.5" customHeight="1">
      <c r="A144" s="9" t="s">
        <v>131</v>
      </c>
      <c r="B144" s="1"/>
      <c r="C144" s="42" t="s">
        <v>102</v>
      </c>
      <c r="D144" s="43"/>
      <c r="E144" s="43"/>
      <c r="F144" s="44"/>
      <c r="G144" s="43" t="s">
        <v>340</v>
      </c>
      <c r="H144" s="43"/>
      <c r="I144" s="43"/>
      <c r="J144" s="197"/>
      <c r="K144" s="198"/>
      <c r="L144" s="180">
        <v>1.8</v>
      </c>
      <c r="M144" s="181"/>
      <c r="N144" s="176"/>
      <c r="O144" s="177"/>
      <c r="P144" s="45">
        <f t="shared" si="3"/>
        <v>0</v>
      </c>
    </row>
    <row r="145" spans="1:16" ht="12.75">
      <c r="A145" s="9" t="s">
        <v>132</v>
      </c>
      <c r="B145" s="1"/>
      <c r="C145" s="10" t="s">
        <v>103</v>
      </c>
      <c r="D145" s="1"/>
      <c r="E145" s="1"/>
      <c r="F145" s="11"/>
      <c r="G145" s="1" t="s">
        <v>342</v>
      </c>
      <c r="H145" s="1"/>
      <c r="I145" s="1"/>
      <c r="J145" s="184"/>
      <c r="K145" s="185"/>
      <c r="L145" s="150">
        <v>2.6</v>
      </c>
      <c r="M145" s="151"/>
      <c r="N145" s="156"/>
      <c r="O145" s="157"/>
      <c r="P145" s="12">
        <f t="shared" si="3"/>
        <v>0</v>
      </c>
    </row>
    <row r="146" spans="1:16" ht="12.75">
      <c r="A146" s="9"/>
      <c r="B146" s="1"/>
      <c r="C146" s="15" t="s">
        <v>104</v>
      </c>
      <c r="D146" s="16"/>
      <c r="E146" s="16"/>
      <c r="F146" s="17"/>
      <c r="G146" s="16" t="s">
        <v>344</v>
      </c>
      <c r="H146" s="16"/>
      <c r="I146" s="16"/>
      <c r="J146" s="184"/>
      <c r="K146" s="185"/>
      <c r="L146" s="150">
        <v>3.5</v>
      </c>
      <c r="M146" s="151"/>
      <c r="N146" s="156"/>
      <c r="O146" s="157"/>
      <c r="P146" s="18">
        <f t="shared" si="3"/>
        <v>0</v>
      </c>
    </row>
    <row r="147" spans="1:16" ht="12.75">
      <c r="A147" s="9"/>
      <c r="B147" s="1"/>
      <c r="C147" s="10" t="s">
        <v>105</v>
      </c>
      <c r="D147" s="1"/>
      <c r="E147" s="1"/>
      <c r="F147" s="11"/>
      <c r="G147" s="1" t="s">
        <v>346</v>
      </c>
      <c r="H147" s="1"/>
      <c r="I147" s="1"/>
      <c r="J147" s="184"/>
      <c r="K147" s="185"/>
      <c r="L147" s="150">
        <v>4.4</v>
      </c>
      <c r="M147" s="151"/>
      <c r="N147" s="156"/>
      <c r="O147" s="157"/>
      <c r="P147" s="12">
        <f t="shared" si="3"/>
        <v>0</v>
      </c>
    </row>
    <row r="148" spans="1:16" ht="13.5" thickBot="1">
      <c r="A148" s="9"/>
      <c r="B148" s="1"/>
      <c r="C148" s="46" t="s">
        <v>106</v>
      </c>
      <c r="D148" s="47"/>
      <c r="E148" s="47"/>
      <c r="F148" s="48"/>
      <c r="G148" s="47" t="s">
        <v>348</v>
      </c>
      <c r="H148" s="47"/>
      <c r="I148" s="47"/>
      <c r="J148" s="188"/>
      <c r="K148" s="189"/>
      <c r="L148" s="172">
        <v>5.3</v>
      </c>
      <c r="M148" s="173"/>
      <c r="N148" s="174"/>
      <c r="O148" s="175"/>
      <c r="P148" s="54">
        <f t="shared" si="3"/>
        <v>0</v>
      </c>
    </row>
    <row r="149" spans="1:16" ht="13.5" thickBot="1">
      <c r="A149" s="35" t="s">
        <v>107</v>
      </c>
      <c r="B149" s="36"/>
      <c r="C149" s="37" t="s">
        <v>108</v>
      </c>
      <c r="D149" s="36"/>
      <c r="E149" s="36"/>
      <c r="F149" s="38"/>
      <c r="G149" s="36"/>
      <c r="H149" s="36"/>
      <c r="I149" s="36"/>
      <c r="J149" s="194"/>
      <c r="K149" s="153"/>
      <c r="L149" s="195">
        <v>0.4</v>
      </c>
      <c r="M149" s="203"/>
      <c r="N149" s="210"/>
      <c r="O149" s="211"/>
      <c r="P149" s="34">
        <f t="shared" si="3"/>
        <v>0</v>
      </c>
    </row>
    <row r="150" spans="1:16" ht="12.75">
      <c r="A150" s="82" t="s">
        <v>141</v>
      </c>
      <c r="B150" s="1"/>
      <c r="C150" s="88" t="s">
        <v>138</v>
      </c>
      <c r="D150" s="43"/>
      <c r="E150" s="43"/>
      <c r="F150" s="44"/>
      <c r="G150" s="43" t="s">
        <v>339</v>
      </c>
      <c r="H150" s="43"/>
      <c r="I150" s="43"/>
      <c r="J150" s="197"/>
      <c r="K150" s="198"/>
      <c r="L150" s="180">
        <v>1.3</v>
      </c>
      <c r="M150" s="181"/>
      <c r="N150" s="176"/>
      <c r="O150" s="177"/>
      <c r="P150" s="45">
        <f t="shared" si="3"/>
        <v>0</v>
      </c>
    </row>
    <row r="151" spans="1:16" ht="12.75">
      <c r="A151" s="9"/>
      <c r="B151" s="1"/>
      <c r="C151" s="81" t="s">
        <v>139</v>
      </c>
      <c r="D151" s="1"/>
      <c r="E151" s="1"/>
      <c r="F151" s="11"/>
      <c r="G151" s="1" t="s">
        <v>341</v>
      </c>
      <c r="H151" s="1"/>
      <c r="I151" s="1"/>
      <c r="J151" s="184"/>
      <c r="K151" s="185"/>
      <c r="L151" s="150">
        <v>1.7</v>
      </c>
      <c r="M151" s="151"/>
      <c r="N151" s="156"/>
      <c r="O151" s="157"/>
      <c r="P151" s="12">
        <f t="shared" si="3"/>
        <v>0</v>
      </c>
    </row>
    <row r="152" spans="1:16" ht="12.75">
      <c r="A152" s="9"/>
      <c r="B152" s="1"/>
      <c r="C152" s="80" t="s">
        <v>137</v>
      </c>
      <c r="D152" s="16"/>
      <c r="E152" s="16"/>
      <c r="F152" s="17"/>
      <c r="G152" s="16" t="s">
        <v>343</v>
      </c>
      <c r="H152" s="16"/>
      <c r="I152" s="16"/>
      <c r="J152" s="184"/>
      <c r="K152" s="185"/>
      <c r="L152" s="150">
        <v>2.2</v>
      </c>
      <c r="M152" s="151"/>
      <c r="N152" s="156"/>
      <c r="O152" s="157"/>
      <c r="P152" s="18">
        <f t="shared" si="3"/>
        <v>0</v>
      </c>
    </row>
    <row r="153" spans="1:16" ht="12.75">
      <c r="A153" s="9"/>
      <c r="B153" s="1"/>
      <c r="C153" s="81" t="s">
        <v>140</v>
      </c>
      <c r="D153" s="1"/>
      <c r="E153" s="1"/>
      <c r="F153" s="11"/>
      <c r="G153" s="1" t="s">
        <v>345</v>
      </c>
      <c r="H153" s="1"/>
      <c r="I153" s="1"/>
      <c r="J153" s="184"/>
      <c r="K153" s="185"/>
      <c r="L153" s="150">
        <v>2.7</v>
      </c>
      <c r="M153" s="151"/>
      <c r="N153" s="156"/>
      <c r="O153" s="157"/>
      <c r="P153" s="12">
        <f t="shared" si="3"/>
        <v>0</v>
      </c>
    </row>
    <row r="154" spans="1:16" ht="13.5" thickBot="1">
      <c r="A154" s="31"/>
      <c r="B154" s="33"/>
      <c r="C154" s="83" t="s">
        <v>136</v>
      </c>
      <c r="D154" s="47"/>
      <c r="E154" s="47"/>
      <c r="F154" s="48"/>
      <c r="G154" s="47" t="s">
        <v>347</v>
      </c>
      <c r="H154" s="47"/>
      <c r="I154" s="47"/>
      <c r="J154" s="188"/>
      <c r="K154" s="189"/>
      <c r="L154" s="172">
        <v>3.2</v>
      </c>
      <c r="M154" s="173"/>
      <c r="N154" s="174"/>
      <c r="O154" s="175"/>
      <c r="P154" s="54">
        <f t="shared" si="3"/>
        <v>0</v>
      </c>
    </row>
    <row r="155" spans="1:16" ht="12.75">
      <c r="A155" s="9" t="s">
        <v>109</v>
      </c>
      <c r="B155" s="1"/>
      <c r="C155" s="86" t="s">
        <v>142</v>
      </c>
      <c r="D155" s="51"/>
      <c r="E155" s="51"/>
      <c r="F155" s="52"/>
      <c r="G155" s="100" t="s">
        <v>349</v>
      </c>
      <c r="H155" s="51"/>
      <c r="I155" s="51"/>
      <c r="J155" s="70"/>
      <c r="K155" s="71"/>
      <c r="L155" s="208">
        <v>1.5</v>
      </c>
      <c r="M155" s="209"/>
      <c r="N155" s="201"/>
      <c r="O155" s="202"/>
      <c r="P155" s="53">
        <f t="shared" si="3"/>
        <v>0</v>
      </c>
    </row>
    <row r="156" spans="1:16" ht="12.75">
      <c r="A156" s="9"/>
      <c r="B156" s="1"/>
      <c r="C156" s="50" t="s">
        <v>110</v>
      </c>
      <c r="D156" s="51"/>
      <c r="E156" s="51"/>
      <c r="F156" s="52"/>
      <c r="G156" s="51" t="s">
        <v>350</v>
      </c>
      <c r="H156" s="51"/>
      <c r="I156" s="51"/>
      <c r="J156" s="62"/>
      <c r="K156" s="63"/>
      <c r="L156" s="150">
        <v>4.5</v>
      </c>
      <c r="M156" s="151"/>
      <c r="N156" s="156"/>
      <c r="O156" s="157"/>
      <c r="P156" s="53">
        <f t="shared" si="3"/>
        <v>0</v>
      </c>
    </row>
    <row r="157" spans="1:16" ht="12.75">
      <c r="A157" s="9"/>
      <c r="B157" s="1"/>
      <c r="C157" s="10" t="s">
        <v>111</v>
      </c>
      <c r="D157" s="1"/>
      <c r="E157" s="1"/>
      <c r="F157" s="11"/>
      <c r="G157" s="1" t="s">
        <v>351</v>
      </c>
      <c r="H157" s="1"/>
      <c r="I157" s="1"/>
      <c r="J157" s="64"/>
      <c r="K157" s="65"/>
      <c r="L157" s="150">
        <v>6.3</v>
      </c>
      <c r="M157" s="151"/>
      <c r="N157" s="156"/>
      <c r="O157" s="157"/>
      <c r="P157" s="12">
        <f t="shared" si="3"/>
        <v>0</v>
      </c>
    </row>
    <row r="158" spans="1:16" ht="12.75">
      <c r="A158" s="9"/>
      <c r="B158" s="1"/>
      <c r="C158" s="15" t="s">
        <v>112</v>
      </c>
      <c r="D158" s="16"/>
      <c r="E158" s="16"/>
      <c r="F158" s="17"/>
      <c r="G158" s="16" t="s">
        <v>352</v>
      </c>
      <c r="H158" s="16"/>
      <c r="I158" s="16"/>
      <c r="J158" s="62"/>
      <c r="K158" s="63"/>
      <c r="L158" s="150">
        <v>9</v>
      </c>
      <c r="M158" s="151"/>
      <c r="N158" s="156"/>
      <c r="O158" s="157"/>
      <c r="P158" s="18">
        <f t="shared" si="3"/>
        <v>0</v>
      </c>
    </row>
    <row r="159" spans="1:16" ht="13.5" thickBot="1">
      <c r="A159" s="31"/>
      <c r="B159" s="2"/>
      <c r="C159" s="32" t="s">
        <v>113</v>
      </c>
      <c r="D159" s="2"/>
      <c r="E159" s="2"/>
      <c r="F159" s="33"/>
      <c r="G159" s="2" t="s">
        <v>353</v>
      </c>
      <c r="H159" s="2"/>
      <c r="I159" s="2"/>
      <c r="J159" s="66"/>
      <c r="K159" s="67"/>
      <c r="L159" s="172">
        <v>12.5</v>
      </c>
      <c r="M159" s="173"/>
      <c r="N159" s="174"/>
      <c r="O159" s="175"/>
      <c r="P159" s="34">
        <f t="shared" si="3"/>
        <v>0</v>
      </c>
    </row>
    <row r="160" spans="1:16" ht="12.75">
      <c r="A160" s="9" t="s">
        <v>114</v>
      </c>
      <c r="B160" s="1"/>
      <c r="C160" s="10" t="s">
        <v>115</v>
      </c>
      <c r="D160" s="1"/>
      <c r="E160" s="1"/>
      <c r="F160" s="11"/>
      <c r="G160" s="1" t="s">
        <v>357</v>
      </c>
      <c r="H160" s="1"/>
      <c r="I160" s="1"/>
      <c r="J160" s="70"/>
      <c r="K160" s="71"/>
      <c r="L160" s="180">
        <v>1</v>
      </c>
      <c r="M160" s="181"/>
      <c r="N160" s="176"/>
      <c r="O160" s="177"/>
      <c r="P160" s="12">
        <f t="shared" si="3"/>
        <v>0</v>
      </c>
    </row>
    <row r="161" spans="1:16" ht="12.75">
      <c r="A161" s="9"/>
      <c r="B161" s="1"/>
      <c r="C161" s="15" t="s">
        <v>116</v>
      </c>
      <c r="D161" s="16"/>
      <c r="E161" s="16"/>
      <c r="F161" s="17"/>
      <c r="G161" s="16" t="s">
        <v>354</v>
      </c>
      <c r="H161" s="16"/>
      <c r="I161" s="16"/>
      <c r="J161" s="62"/>
      <c r="K161" s="63"/>
      <c r="L161" s="150">
        <v>2</v>
      </c>
      <c r="M161" s="151"/>
      <c r="N161" s="156"/>
      <c r="O161" s="157"/>
      <c r="P161" s="18">
        <f t="shared" si="3"/>
        <v>0</v>
      </c>
    </row>
    <row r="162" spans="1:16" ht="12.75">
      <c r="A162" s="9"/>
      <c r="B162" s="1"/>
      <c r="C162" s="10" t="s">
        <v>117</v>
      </c>
      <c r="D162" s="1"/>
      <c r="E162" s="1"/>
      <c r="F162" s="11"/>
      <c r="G162" s="1" t="s">
        <v>350</v>
      </c>
      <c r="H162" s="1"/>
      <c r="I162" s="1"/>
      <c r="J162" s="64"/>
      <c r="K162" s="65"/>
      <c r="L162" s="150">
        <v>5.4</v>
      </c>
      <c r="M162" s="151"/>
      <c r="N162" s="156"/>
      <c r="O162" s="157"/>
      <c r="P162" s="12">
        <f t="shared" si="3"/>
        <v>0</v>
      </c>
    </row>
    <row r="163" spans="1:16" ht="12.75">
      <c r="A163" s="9"/>
      <c r="B163" s="1"/>
      <c r="C163" s="15" t="s">
        <v>118</v>
      </c>
      <c r="D163" s="16"/>
      <c r="E163" s="16"/>
      <c r="F163" s="17"/>
      <c r="G163" s="16" t="s">
        <v>351</v>
      </c>
      <c r="H163" s="16"/>
      <c r="I163" s="16"/>
      <c r="J163" s="62"/>
      <c r="K163" s="63"/>
      <c r="L163" s="150">
        <v>7.5</v>
      </c>
      <c r="M163" s="151"/>
      <c r="N163" s="156"/>
      <c r="O163" s="157"/>
      <c r="P163" s="18">
        <f t="shared" si="3"/>
        <v>0</v>
      </c>
    </row>
    <row r="164" spans="1:16" ht="12.75">
      <c r="A164" s="9"/>
      <c r="B164" s="1"/>
      <c r="C164" s="10" t="s">
        <v>119</v>
      </c>
      <c r="D164" s="1"/>
      <c r="E164" s="1"/>
      <c r="F164" s="11"/>
      <c r="G164" s="1" t="s">
        <v>352</v>
      </c>
      <c r="H164" s="1"/>
      <c r="I164" s="1"/>
      <c r="J164" s="64"/>
      <c r="K164" s="65"/>
      <c r="L164" s="150">
        <v>10.8</v>
      </c>
      <c r="M164" s="151"/>
      <c r="N164" s="156"/>
      <c r="O164" s="157"/>
      <c r="P164" s="12">
        <f t="shared" si="3"/>
        <v>0</v>
      </c>
    </row>
    <row r="165" spans="1:16" ht="12.75">
      <c r="A165" s="9"/>
      <c r="B165" s="1"/>
      <c r="C165" s="15" t="s">
        <v>120</v>
      </c>
      <c r="D165" s="16"/>
      <c r="E165" s="16"/>
      <c r="F165" s="17"/>
      <c r="G165" s="16" t="s">
        <v>351</v>
      </c>
      <c r="H165" s="16"/>
      <c r="I165" s="16"/>
      <c r="J165" s="184"/>
      <c r="K165" s="185"/>
      <c r="L165" s="150">
        <v>15</v>
      </c>
      <c r="M165" s="235"/>
      <c r="N165" s="156"/>
      <c r="O165" s="157"/>
      <c r="P165" s="18">
        <f t="shared" si="3"/>
        <v>0</v>
      </c>
    </row>
    <row r="166" spans="1:16" ht="13.5" thickBot="1">
      <c r="A166" s="31"/>
      <c r="B166" s="2"/>
      <c r="C166" s="32" t="s">
        <v>121</v>
      </c>
      <c r="D166" s="2"/>
      <c r="E166" s="2"/>
      <c r="F166" s="33"/>
      <c r="G166" s="2" t="s">
        <v>355</v>
      </c>
      <c r="H166" s="2"/>
      <c r="I166" s="2"/>
      <c r="J166" s="204"/>
      <c r="K166" s="205"/>
      <c r="L166" s="214">
        <v>19.2</v>
      </c>
      <c r="M166" s="236"/>
      <c r="N166" s="216"/>
      <c r="O166" s="217"/>
      <c r="P166" s="34">
        <f t="shared" si="3"/>
        <v>0</v>
      </c>
    </row>
    <row r="167" spans="1:16" ht="12.75">
      <c r="A167" s="9" t="s">
        <v>122</v>
      </c>
      <c r="B167" s="1"/>
      <c r="C167" s="10" t="s">
        <v>123</v>
      </c>
      <c r="D167" s="1"/>
      <c r="E167" s="1"/>
      <c r="F167" s="11"/>
      <c r="G167" s="1" t="s">
        <v>353</v>
      </c>
      <c r="H167" s="1"/>
      <c r="I167" s="1"/>
      <c r="J167" s="206"/>
      <c r="K167" s="207"/>
      <c r="L167" s="208">
        <v>7.5</v>
      </c>
      <c r="M167" s="238"/>
      <c r="N167" s="201"/>
      <c r="O167" s="202"/>
      <c r="P167" s="12">
        <f t="shared" si="3"/>
        <v>0</v>
      </c>
    </row>
    <row r="168" spans="1:16" ht="13.5" thickBot="1">
      <c r="A168" s="31"/>
      <c r="B168" s="2"/>
      <c r="C168" s="46" t="s">
        <v>124</v>
      </c>
      <c r="D168" s="47"/>
      <c r="E168" s="47"/>
      <c r="F168" s="48"/>
      <c r="G168" s="47" t="s">
        <v>356</v>
      </c>
      <c r="H168" s="47"/>
      <c r="I168" s="47"/>
      <c r="J168" s="188"/>
      <c r="K168" s="189"/>
      <c r="L168" s="172">
        <v>10.5</v>
      </c>
      <c r="M168" s="239"/>
      <c r="N168" s="174"/>
      <c r="O168" s="175"/>
      <c r="P168" s="54">
        <f t="shared" si="3"/>
        <v>0</v>
      </c>
    </row>
    <row r="169" spans="1:16" ht="12.75">
      <c r="A169" s="9" t="s">
        <v>151</v>
      </c>
      <c r="B169" s="1"/>
      <c r="C169" s="99" t="s">
        <v>152</v>
      </c>
      <c r="D169" s="51"/>
      <c r="E169" s="51"/>
      <c r="F169" s="52"/>
      <c r="G169" s="100" t="s">
        <v>359</v>
      </c>
      <c r="H169" s="51"/>
      <c r="I169" s="51"/>
      <c r="J169" s="70"/>
      <c r="K169" s="71"/>
      <c r="L169" s="208">
        <v>10</v>
      </c>
      <c r="M169" s="209"/>
      <c r="N169" s="201"/>
      <c r="O169" s="202"/>
      <c r="P169" s="53">
        <f t="shared" si="3"/>
        <v>0</v>
      </c>
    </row>
    <row r="170" spans="1:16" ht="12.75">
      <c r="A170" s="9"/>
      <c r="B170" s="1"/>
      <c r="C170" s="50" t="s">
        <v>153</v>
      </c>
      <c r="D170" s="51"/>
      <c r="E170" s="51"/>
      <c r="F170" s="52"/>
      <c r="G170" s="51" t="s">
        <v>361</v>
      </c>
      <c r="H170" s="51"/>
      <c r="I170" s="51"/>
      <c r="J170" s="62"/>
      <c r="K170" s="63"/>
      <c r="L170" s="150">
        <v>8.5</v>
      </c>
      <c r="M170" s="151"/>
      <c r="N170" s="156"/>
      <c r="O170" s="157"/>
      <c r="P170" s="53">
        <f t="shared" si="3"/>
        <v>0</v>
      </c>
    </row>
    <row r="171" spans="1:16" ht="12.75">
      <c r="A171" s="9"/>
      <c r="B171" s="1"/>
      <c r="C171" s="10" t="s">
        <v>154</v>
      </c>
      <c r="D171" s="1"/>
      <c r="E171" s="1"/>
      <c r="F171" s="11"/>
      <c r="G171" s="1" t="s">
        <v>363</v>
      </c>
      <c r="H171" s="1"/>
      <c r="I171" s="1"/>
      <c r="J171" s="64"/>
      <c r="K171" s="65"/>
      <c r="L171" s="150">
        <v>7</v>
      </c>
      <c r="M171" s="151"/>
      <c r="N171" s="156"/>
      <c r="O171" s="157"/>
      <c r="P171" s="12">
        <f t="shared" si="3"/>
        <v>0</v>
      </c>
    </row>
    <row r="172" spans="1:16" ht="12.75">
      <c r="A172" s="9"/>
      <c r="B172" s="1"/>
      <c r="C172" s="15" t="s">
        <v>155</v>
      </c>
      <c r="D172" s="16"/>
      <c r="E172" s="16"/>
      <c r="F172" s="17"/>
      <c r="G172" s="16" t="s">
        <v>365</v>
      </c>
      <c r="H172" s="16"/>
      <c r="I172" s="16"/>
      <c r="J172" s="62"/>
      <c r="K172" s="63"/>
      <c r="L172" s="150">
        <v>5.5</v>
      </c>
      <c r="M172" s="151"/>
      <c r="N172" s="156"/>
      <c r="O172" s="157"/>
      <c r="P172" s="18">
        <f t="shared" si="3"/>
        <v>0</v>
      </c>
    </row>
    <row r="173" spans="1:16" ht="13.5" thickBot="1">
      <c r="A173" s="31"/>
      <c r="B173" s="2"/>
      <c r="C173" s="32" t="s">
        <v>156</v>
      </c>
      <c r="D173" s="2"/>
      <c r="E173" s="2"/>
      <c r="F173" s="33"/>
      <c r="G173" s="2" t="s">
        <v>367</v>
      </c>
      <c r="H173" s="2"/>
      <c r="I173" s="2"/>
      <c r="J173" s="66"/>
      <c r="K173" s="67"/>
      <c r="L173" s="172">
        <v>4.1</v>
      </c>
      <c r="M173" s="173"/>
      <c r="N173" s="174"/>
      <c r="O173" s="175"/>
      <c r="P173" s="34">
        <f t="shared" si="3"/>
        <v>0</v>
      </c>
    </row>
    <row r="174" spans="1:16" ht="12.75">
      <c r="A174" s="9" t="s">
        <v>271</v>
      </c>
      <c r="B174" s="1"/>
      <c r="C174" s="10" t="s">
        <v>272</v>
      </c>
      <c r="D174" s="1"/>
      <c r="E174" s="1"/>
      <c r="F174" s="11"/>
      <c r="G174" s="1" t="s">
        <v>358</v>
      </c>
      <c r="H174" s="1"/>
      <c r="I174" s="1"/>
      <c r="J174" s="64"/>
      <c r="K174" s="65"/>
      <c r="L174" s="180">
        <v>10.7</v>
      </c>
      <c r="M174" s="181"/>
      <c r="N174" s="176"/>
      <c r="O174" s="177"/>
      <c r="P174" s="85">
        <f t="shared" si="3"/>
        <v>0</v>
      </c>
    </row>
    <row r="175" spans="1:16" ht="12.75">
      <c r="A175" s="9"/>
      <c r="B175" s="1"/>
      <c r="C175" s="15" t="s">
        <v>273</v>
      </c>
      <c r="D175" s="16"/>
      <c r="E175" s="16"/>
      <c r="F175" s="17"/>
      <c r="G175" s="16" t="s">
        <v>360</v>
      </c>
      <c r="H175" s="16"/>
      <c r="I175" s="16"/>
      <c r="J175" s="62"/>
      <c r="K175" s="63"/>
      <c r="L175" s="150">
        <v>8.9</v>
      </c>
      <c r="M175" s="151"/>
      <c r="N175" s="156"/>
      <c r="O175" s="157"/>
      <c r="P175" s="55">
        <f t="shared" si="3"/>
        <v>0</v>
      </c>
    </row>
    <row r="176" spans="1:16" ht="12.75">
      <c r="A176" s="9"/>
      <c r="B176" s="1"/>
      <c r="C176" s="15" t="s">
        <v>274</v>
      </c>
      <c r="D176" s="16"/>
      <c r="E176" s="16"/>
      <c r="F176" s="17"/>
      <c r="G176" s="16" t="s">
        <v>362</v>
      </c>
      <c r="H176" s="16"/>
      <c r="I176" s="16"/>
      <c r="J176" s="62"/>
      <c r="K176" s="63"/>
      <c r="L176" s="150">
        <v>7.1</v>
      </c>
      <c r="M176" s="151"/>
      <c r="N176" s="156"/>
      <c r="O176" s="157"/>
      <c r="P176" s="55">
        <f t="shared" si="3"/>
        <v>0</v>
      </c>
    </row>
    <row r="177" spans="1:16" ht="12.75">
      <c r="A177" s="9"/>
      <c r="B177" s="1"/>
      <c r="C177" s="15" t="s">
        <v>275</v>
      </c>
      <c r="D177" s="16"/>
      <c r="E177" s="16"/>
      <c r="F177" s="17"/>
      <c r="G177" s="16" t="s">
        <v>364</v>
      </c>
      <c r="H177" s="16"/>
      <c r="I177" s="16"/>
      <c r="J177" s="62"/>
      <c r="K177" s="63"/>
      <c r="L177" s="150">
        <v>5.2</v>
      </c>
      <c r="M177" s="151"/>
      <c r="N177" s="156"/>
      <c r="O177" s="157"/>
      <c r="P177" s="55">
        <f t="shared" si="3"/>
        <v>0</v>
      </c>
    </row>
    <row r="178" spans="1:16" ht="13.5" thickBot="1">
      <c r="A178" s="9"/>
      <c r="B178" s="1"/>
      <c r="C178" s="10" t="s">
        <v>276</v>
      </c>
      <c r="D178" s="1"/>
      <c r="E178" s="1"/>
      <c r="F178" s="11"/>
      <c r="G178" s="1" t="s">
        <v>366</v>
      </c>
      <c r="H178" s="1"/>
      <c r="I178" s="1"/>
      <c r="J178" s="64"/>
      <c r="K178" s="65"/>
      <c r="L178" s="172">
        <v>3.4</v>
      </c>
      <c r="M178" s="173"/>
      <c r="N178" s="174"/>
      <c r="O178" s="175"/>
      <c r="P178" s="85">
        <f t="shared" si="3"/>
        <v>0</v>
      </c>
    </row>
    <row r="179" spans="1:16" ht="13.5" thickBot="1">
      <c r="A179" s="35" t="s">
        <v>277</v>
      </c>
      <c r="B179" s="36"/>
      <c r="C179" s="101" t="s">
        <v>278</v>
      </c>
      <c r="D179" s="36"/>
      <c r="E179" s="36"/>
      <c r="F179" s="38"/>
      <c r="G179" s="36" t="s">
        <v>368</v>
      </c>
      <c r="H179" s="36"/>
      <c r="I179" s="36"/>
      <c r="J179" s="194"/>
      <c r="K179" s="153"/>
      <c r="L179" s="195">
        <v>0.9</v>
      </c>
      <c r="M179" s="203"/>
      <c r="N179" s="210"/>
      <c r="O179" s="211"/>
      <c r="P179" s="98">
        <f t="shared" si="3"/>
        <v>0</v>
      </c>
    </row>
    <row r="180" spans="1:16" ht="12.75">
      <c r="A180" s="9" t="s">
        <v>157</v>
      </c>
      <c r="B180" s="1"/>
      <c r="C180" s="99" t="s">
        <v>158</v>
      </c>
      <c r="D180" s="51"/>
      <c r="E180" s="51"/>
      <c r="F180" s="52"/>
      <c r="G180" s="100" t="s">
        <v>370</v>
      </c>
      <c r="H180" s="51"/>
      <c r="I180" s="51"/>
      <c r="J180" s="70"/>
      <c r="K180" s="71"/>
      <c r="L180" s="208">
        <v>8</v>
      </c>
      <c r="M180" s="209"/>
      <c r="N180" s="201"/>
      <c r="O180" s="202"/>
      <c r="P180" s="53">
        <f t="shared" si="3"/>
        <v>0</v>
      </c>
    </row>
    <row r="181" spans="1:16" ht="12.75">
      <c r="A181" s="9"/>
      <c r="B181" s="1"/>
      <c r="C181" s="50" t="s">
        <v>159</v>
      </c>
      <c r="D181" s="51"/>
      <c r="E181" s="51"/>
      <c r="F181" s="52"/>
      <c r="G181" s="51" t="s">
        <v>371</v>
      </c>
      <c r="H181" s="51"/>
      <c r="I181" s="51"/>
      <c r="J181" s="62"/>
      <c r="K181" s="63"/>
      <c r="L181" s="150">
        <v>6.7</v>
      </c>
      <c r="M181" s="151"/>
      <c r="N181" s="156"/>
      <c r="O181" s="157"/>
      <c r="P181" s="53">
        <f t="shared" si="3"/>
        <v>0</v>
      </c>
    </row>
    <row r="182" spans="1:16" ht="12.75">
      <c r="A182" s="9"/>
      <c r="B182" s="1"/>
      <c r="C182" s="10" t="s">
        <v>160</v>
      </c>
      <c r="D182" s="1"/>
      <c r="E182" s="1"/>
      <c r="F182" s="11"/>
      <c r="G182" s="1" t="s">
        <v>372</v>
      </c>
      <c r="H182" s="1"/>
      <c r="I182" s="1"/>
      <c r="J182" s="64"/>
      <c r="K182" s="65"/>
      <c r="L182" s="150">
        <v>5.5</v>
      </c>
      <c r="M182" s="151"/>
      <c r="N182" s="156"/>
      <c r="O182" s="157"/>
      <c r="P182" s="12">
        <f t="shared" si="3"/>
        <v>0</v>
      </c>
    </row>
    <row r="183" spans="1:16" ht="12.75">
      <c r="A183" s="9"/>
      <c r="B183" s="1"/>
      <c r="C183" s="15" t="s">
        <v>161</v>
      </c>
      <c r="D183" s="16"/>
      <c r="E183" s="16"/>
      <c r="F183" s="17"/>
      <c r="G183" s="16" t="s">
        <v>373</v>
      </c>
      <c r="H183" s="16"/>
      <c r="I183" s="16"/>
      <c r="J183" s="62"/>
      <c r="K183" s="63"/>
      <c r="L183" s="150">
        <v>4</v>
      </c>
      <c r="M183" s="151"/>
      <c r="N183" s="156"/>
      <c r="O183" s="157"/>
      <c r="P183" s="18">
        <f t="shared" si="3"/>
        <v>0</v>
      </c>
    </row>
    <row r="184" spans="1:16" ht="13.5" thickBot="1">
      <c r="A184" s="31"/>
      <c r="B184" s="2"/>
      <c r="C184" s="32" t="s">
        <v>162</v>
      </c>
      <c r="D184" s="2"/>
      <c r="E184" s="2"/>
      <c r="F184" s="33"/>
      <c r="G184" s="2" t="s">
        <v>369</v>
      </c>
      <c r="H184" s="2"/>
      <c r="I184" s="2"/>
      <c r="J184" s="66"/>
      <c r="K184" s="67"/>
      <c r="L184" s="172">
        <v>3</v>
      </c>
      <c r="M184" s="173"/>
      <c r="N184" s="174"/>
      <c r="O184" s="175"/>
      <c r="P184" s="34">
        <f t="shared" si="3"/>
        <v>0</v>
      </c>
    </row>
    <row r="185" spans="1:16" ht="12.75">
      <c r="A185" s="75" t="s">
        <v>283</v>
      </c>
      <c r="B185" s="1"/>
      <c r="C185" s="102" t="s">
        <v>285</v>
      </c>
      <c r="D185" s="1"/>
      <c r="E185" s="1"/>
      <c r="F185" s="11"/>
      <c r="G185" s="116" t="s">
        <v>279</v>
      </c>
      <c r="H185" s="1"/>
      <c r="I185" s="1"/>
      <c r="J185" s="64"/>
      <c r="K185" s="65"/>
      <c r="L185" s="180">
        <v>0.46</v>
      </c>
      <c r="M185" s="181"/>
      <c r="N185" s="176"/>
      <c r="O185" s="177"/>
      <c r="P185" s="87">
        <f t="shared" si="3"/>
        <v>0</v>
      </c>
    </row>
    <row r="186" spans="1:16" ht="12.75">
      <c r="A186" s="9"/>
      <c r="B186" s="11"/>
      <c r="C186" s="105" t="s">
        <v>284</v>
      </c>
      <c r="D186" s="90"/>
      <c r="E186" s="90"/>
      <c r="F186" s="91"/>
      <c r="G186" s="117" t="s">
        <v>280</v>
      </c>
      <c r="H186" s="90"/>
      <c r="I186" s="90"/>
      <c r="J186" s="199"/>
      <c r="K186" s="200"/>
      <c r="L186" s="178">
        <v>0.99</v>
      </c>
      <c r="M186" s="179"/>
      <c r="N186" s="170"/>
      <c r="O186" s="171"/>
      <c r="P186" s="87">
        <f t="shared" si="3"/>
        <v>0</v>
      </c>
    </row>
    <row r="187" spans="1:16" ht="12.75">
      <c r="A187" s="9"/>
      <c r="B187" s="1"/>
      <c r="C187" s="103" t="s">
        <v>286</v>
      </c>
      <c r="D187" s="16"/>
      <c r="E187" s="16"/>
      <c r="F187" s="17"/>
      <c r="G187" s="118" t="s">
        <v>281</v>
      </c>
      <c r="H187" s="16"/>
      <c r="I187" s="16"/>
      <c r="J187" s="62"/>
      <c r="K187" s="63"/>
      <c r="L187" s="150">
        <v>0.62</v>
      </c>
      <c r="M187" s="151"/>
      <c r="N187" s="156"/>
      <c r="O187" s="157"/>
      <c r="P187" s="18">
        <f>ROUNDUP(L187*N187,2)</f>
        <v>0</v>
      </c>
    </row>
    <row r="188" spans="1:16" ht="12.75">
      <c r="A188" s="9"/>
      <c r="B188" s="1"/>
      <c r="C188" s="10" t="s">
        <v>287</v>
      </c>
      <c r="D188" s="1"/>
      <c r="E188" s="1"/>
      <c r="F188" s="11"/>
      <c r="G188" s="116" t="s">
        <v>282</v>
      </c>
      <c r="H188" s="1"/>
      <c r="I188" s="1"/>
      <c r="J188" s="95"/>
      <c r="K188" s="96"/>
      <c r="L188" s="178">
        <v>1.49</v>
      </c>
      <c r="M188" s="179"/>
      <c r="N188" s="170"/>
      <c r="O188" s="171"/>
      <c r="P188" s="12">
        <f>ROUNDUP(L188*N188,2)</f>
        <v>0</v>
      </c>
    </row>
    <row r="189" spans="1:16" ht="13.5" thickBot="1">
      <c r="A189" s="9"/>
      <c r="B189" s="1"/>
      <c r="C189" s="15"/>
      <c r="D189" s="16"/>
      <c r="E189" s="16"/>
      <c r="F189" s="17"/>
      <c r="G189" s="16"/>
      <c r="H189" s="16"/>
      <c r="I189" s="16"/>
      <c r="J189" s="184"/>
      <c r="K189" s="185"/>
      <c r="L189" s="150"/>
      <c r="M189" s="151"/>
      <c r="N189" s="156"/>
      <c r="O189" s="157"/>
      <c r="P189" s="18"/>
    </row>
    <row r="190" spans="1:16" ht="13.5" thickBot="1">
      <c r="A190" s="35" t="s">
        <v>64</v>
      </c>
      <c r="B190" s="36"/>
      <c r="C190" s="36"/>
      <c r="D190" s="36"/>
      <c r="E190" s="36"/>
      <c r="F190" s="36"/>
      <c r="G190" s="36"/>
      <c r="H190" s="36"/>
      <c r="I190" s="36"/>
      <c r="J190" s="79"/>
      <c r="K190" s="79"/>
      <c r="L190" s="196"/>
      <c r="M190" s="203"/>
      <c r="N190" s="92"/>
      <c r="O190" s="93"/>
      <c r="P190" s="61">
        <f>SUM(P130:P189)</f>
        <v>0</v>
      </c>
    </row>
    <row r="191" spans="1:16" ht="13.5" customHeight="1">
      <c r="A191" s="240" t="s">
        <v>125</v>
      </c>
      <c r="B191" s="241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60"/>
      <c r="O191" s="244">
        <f>SUM(P65,P128,P190)</f>
        <v>0</v>
      </c>
      <c r="P191" s="245"/>
    </row>
    <row r="192" spans="1:16" ht="14.25" customHeight="1" thickBot="1">
      <c r="A192" s="242"/>
      <c r="B192" s="24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1"/>
      <c r="O192" s="246"/>
      <c r="P192" s="247"/>
    </row>
  </sheetData>
  <sheetProtection/>
  <mergeCells count="457">
    <mergeCell ref="L187:M187"/>
    <mergeCell ref="N187:O187"/>
    <mergeCell ref="L188:M188"/>
    <mergeCell ref="N188:O188"/>
    <mergeCell ref="A191:B192"/>
    <mergeCell ref="O191:P192"/>
    <mergeCell ref="J189:K189"/>
    <mergeCell ref="L189:M189"/>
    <mergeCell ref="N189:O189"/>
    <mergeCell ref="L184:M184"/>
    <mergeCell ref="N184:O184"/>
    <mergeCell ref="L185:M185"/>
    <mergeCell ref="N185:O185"/>
    <mergeCell ref="J186:K186"/>
    <mergeCell ref="L186:M186"/>
    <mergeCell ref="N186:O186"/>
    <mergeCell ref="L181:M181"/>
    <mergeCell ref="N181:O181"/>
    <mergeCell ref="L182:M182"/>
    <mergeCell ref="N182:O182"/>
    <mergeCell ref="L183:M183"/>
    <mergeCell ref="N183:O183"/>
    <mergeCell ref="L178:M178"/>
    <mergeCell ref="N178:O178"/>
    <mergeCell ref="J179:K179"/>
    <mergeCell ref="L179:M179"/>
    <mergeCell ref="N179:O179"/>
    <mergeCell ref="L180:M180"/>
    <mergeCell ref="N180:O180"/>
    <mergeCell ref="L175:M175"/>
    <mergeCell ref="N175:O175"/>
    <mergeCell ref="L176:M176"/>
    <mergeCell ref="N176:O176"/>
    <mergeCell ref="L177:M177"/>
    <mergeCell ref="N177:O177"/>
    <mergeCell ref="L172:M172"/>
    <mergeCell ref="N172:O172"/>
    <mergeCell ref="L173:M173"/>
    <mergeCell ref="N173:O173"/>
    <mergeCell ref="L174:M174"/>
    <mergeCell ref="N174:O174"/>
    <mergeCell ref="L169:M169"/>
    <mergeCell ref="N169:O169"/>
    <mergeCell ref="L170:M170"/>
    <mergeCell ref="N170:O170"/>
    <mergeCell ref="L171:M171"/>
    <mergeCell ref="N171:O171"/>
    <mergeCell ref="J167:K167"/>
    <mergeCell ref="L167:M167"/>
    <mergeCell ref="N167:O167"/>
    <mergeCell ref="J168:K168"/>
    <mergeCell ref="L168:M168"/>
    <mergeCell ref="N168:O168"/>
    <mergeCell ref="L164:M164"/>
    <mergeCell ref="N164:O164"/>
    <mergeCell ref="J165:K165"/>
    <mergeCell ref="L165:M165"/>
    <mergeCell ref="N165:O165"/>
    <mergeCell ref="J166:K166"/>
    <mergeCell ref="L166:M166"/>
    <mergeCell ref="N166:O166"/>
    <mergeCell ref="L161:M161"/>
    <mergeCell ref="N161:O161"/>
    <mergeCell ref="L162:M162"/>
    <mergeCell ref="N162:O162"/>
    <mergeCell ref="L163:M163"/>
    <mergeCell ref="N163:O163"/>
    <mergeCell ref="L158:M158"/>
    <mergeCell ref="N158:O158"/>
    <mergeCell ref="L159:M159"/>
    <mergeCell ref="N159:O159"/>
    <mergeCell ref="L160:M160"/>
    <mergeCell ref="N160:O160"/>
    <mergeCell ref="L155:M155"/>
    <mergeCell ref="N155:O155"/>
    <mergeCell ref="L156:M156"/>
    <mergeCell ref="N156:O156"/>
    <mergeCell ref="L157:M157"/>
    <mergeCell ref="N157:O157"/>
    <mergeCell ref="J153:K153"/>
    <mergeCell ref="L153:M153"/>
    <mergeCell ref="N153:O153"/>
    <mergeCell ref="J154:K154"/>
    <mergeCell ref="L154:M154"/>
    <mergeCell ref="N154:O154"/>
    <mergeCell ref="J151:K151"/>
    <mergeCell ref="L151:M151"/>
    <mergeCell ref="N151:O151"/>
    <mergeCell ref="J152:K152"/>
    <mergeCell ref="L152:M152"/>
    <mergeCell ref="N152:O152"/>
    <mergeCell ref="J149:K149"/>
    <mergeCell ref="L149:M149"/>
    <mergeCell ref="N149:O149"/>
    <mergeCell ref="J150:K150"/>
    <mergeCell ref="L150:M150"/>
    <mergeCell ref="N150:O150"/>
    <mergeCell ref="J147:K147"/>
    <mergeCell ref="L147:M147"/>
    <mergeCell ref="N147:O147"/>
    <mergeCell ref="J148:K148"/>
    <mergeCell ref="L148:M148"/>
    <mergeCell ref="N148:O148"/>
    <mergeCell ref="J145:K145"/>
    <mergeCell ref="L145:M145"/>
    <mergeCell ref="N145:O145"/>
    <mergeCell ref="J146:K146"/>
    <mergeCell ref="L146:M146"/>
    <mergeCell ref="N146:O146"/>
    <mergeCell ref="L128:M128"/>
    <mergeCell ref="J144:K144"/>
    <mergeCell ref="L144:M144"/>
    <mergeCell ref="N144:O144"/>
    <mergeCell ref="L140:M140"/>
    <mergeCell ref="N140:O140"/>
    <mergeCell ref="L141:M141"/>
    <mergeCell ref="N138:O138"/>
    <mergeCell ref="L139:M139"/>
    <mergeCell ref="N139:O139"/>
    <mergeCell ref="J143:K143"/>
    <mergeCell ref="L143:M143"/>
    <mergeCell ref="N143:O143"/>
    <mergeCell ref="J136:K136"/>
    <mergeCell ref="L136:M136"/>
    <mergeCell ref="N136:O136"/>
    <mergeCell ref="N141:O141"/>
    <mergeCell ref="J142:K142"/>
    <mergeCell ref="L142:M142"/>
    <mergeCell ref="N142:O142"/>
    <mergeCell ref="L137:M137"/>
    <mergeCell ref="N137:O137"/>
    <mergeCell ref="L138:M138"/>
    <mergeCell ref="J134:K134"/>
    <mergeCell ref="L134:M134"/>
    <mergeCell ref="N134:O134"/>
    <mergeCell ref="J135:K135"/>
    <mergeCell ref="L135:M135"/>
    <mergeCell ref="N135:O135"/>
    <mergeCell ref="J132:K132"/>
    <mergeCell ref="L132:M132"/>
    <mergeCell ref="N132:O132"/>
    <mergeCell ref="J133:K133"/>
    <mergeCell ref="L133:M133"/>
    <mergeCell ref="N133:O133"/>
    <mergeCell ref="J130:K130"/>
    <mergeCell ref="L130:M130"/>
    <mergeCell ref="N130:O130"/>
    <mergeCell ref="J131:K131"/>
    <mergeCell ref="L131:M131"/>
    <mergeCell ref="N131:O131"/>
    <mergeCell ref="J126:K126"/>
    <mergeCell ref="L126:M126"/>
    <mergeCell ref="N126:O126"/>
    <mergeCell ref="J127:K127"/>
    <mergeCell ref="L127:M127"/>
    <mergeCell ref="N127:O127"/>
    <mergeCell ref="J124:K124"/>
    <mergeCell ref="L124:M124"/>
    <mergeCell ref="N124:O124"/>
    <mergeCell ref="J125:K125"/>
    <mergeCell ref="L125:M125"/>
    <mergeCell ref="N125:O125"/>
    <mergeCell ref="J122:K122"/>
    <mergeCell ref="L122:M122"/>
    <mergeCell ref="N122:O122"/>
    <mergeCell ref="J123:K123"/>
    <mergeCell ref="L123:M123"/>
    <mergeCell ref="N123:O123"/>
    <mergeCell ref="J120:K120"/>
    <mergeCell ref="L120:M120"/>
    <mergeCell ref="N120:O120"/>
    <mergeCell ref="L118:M118"/>
    <mergeCell ref="J121:K121"/>
    <mergeCell ref="L121:M121"/>
    <mergeCell ref="N121:O121"/>
    <mergeCell ref="J81:K81"/>
    <mergeCell ref="L81:M81"/>
    <mergeCell ref="N81:O81"/>
    <mergeCell ref="N118:O118"/>
    <mergeCell ref="L119:M119"/>
    <mergeCell ref="N119:O119"/>
    <mergeCell ref="J79:K79"/>
    <mergeCell ref="L79:M79"/>
    <mergeCell ref="N79:O79"/>
    <mergeCell ref="J80:K80"/>
    <mergeCell ref="L80:M80"/>
    <mergeCell ref="N80:O80"/>
    <mergeCell ref="J75:K75"/>
    <mergeCell ref="L75:M75"/>
    <mergeCell ref="N75:O75"/>
    <mergeCell ref="L77:M77"/>
    <mergeCell ref="N77:O77"/>
    <mergeCell ref="J78:K78"/>
    <mergeCell ref="L78:M78"/>
    <mergeCell ref="N78:O78"/>
    <mergeCell ref="J73:K73"/>
    <mergeCell ref="L73:M73"/>
    <mergeCell ref="N73:O73"/>
    <mergeCell ref="J74:K74"/>
    <mergeCell ref="L74:M74"/>
    <mergeCell ref="N74:O74"/>
    <mergeCell ref="J68:K68"/>
    <mergeCell ref="L68:M68"/>
    <mergeCell ref="N68:O68"/>
    <mergeCell ref="J69:K69"/>
    <mergeCell ref="L69:M69"/>
    <mergeCell ref="J72:K72"/>
    <mergeCell ref="L72:M72"/>
    <mergeCell ref="N72:O72"/>
    <mergeCell ref="L70:M70"/>
    <mergeCell ref="N70:O70"/>
    <mergeCell ref="L71:M71"/>
    <mergeCell ref="N106:O106"/>
    <mergeCell ref="N86:O86"/>
    <mergeCell ref="N90:O90"/>
    <mergeCell ref="N94:O94"/>
    <mergeCell ref="N103:O103"/>
    <mergeCell ref="N105:O105"/>
    <mergeCell ref="N51:O51"/>
    <mergeCell ref="N56:O56"/>
    <mergeCell ref="N57:O57"/>
    <mergeCell ref="N62:O62"/>
    <mergeCell ref="N69:O69"/>
    <mergeCell ref="L51:M51"/>
    <mergeCell ref="N97:O97"/>
    <mergeCell ref="N104:O104"/>
    <mergeCell ref="J105:K105"/>
    <mergeCell ref="L90:M90"/>
    <mergeCell ref="N89:O89"/>
    <mergeCell ref="L82:M82"/>
    <mergeCell ref="L83:M83"/>
    <mergeCell ref="L84:M84"/>
    <mergeCell ref="L86:M86"/>
    <mergeCell ref="L38:M38"/>
    <mergeCell ref="C22:F22"/>
    <mergeCell ref="J89:K89"/>
    <mergeCell ref="L190:M190"/>
    <mergeCell ref="L106:M106"/>
    <mergeCell ref="G22:I22"/>
    <mergeCell ref="J22:K22"/>
    <mergeCell ref="L57:M57"/>
    <mergeCell ref="L52:M52"/>
    <mergeCell ref="L56:M56"/>
    <mergeCell ref="N84:O84"/>
    <mergeCell ref="L22:M22"/>
    <mergeCell ref="J62:K62"/>
    <mergeCell ref="J64:K64"/>
    <mergeCell ref="L23:M23"/>
    <mergeCell ref="L44:M44"/>
    <mergeCell ref="L40:M40"/>
    <mergeCell ref="L41:M41"/>
    <mergeCell ref="L42:M42"/>
    <mergeCell ref="L43:M43"/>
    <mergeCell ref="L89:M89"/>
    <mergeCell ref="J83:K83"/>
    <mergeCell ref="J85:K85"/>
    <mergeCell ref="L85:M85"/>
    <mergeCell ref="J84:K84"/>
    <mergeCell ref="N44:O44"/>
    <mergeCell ref="N83:O83"/>
    <mergeCell ref="N85:O85"/>
    <mergeCell ref="N67:O67"/>
    <mergeCell ref="L62:M62"/>
    <mergeCell ref="N99:O99"/>
    <mergeCell ref="L94:M94"/>
    <mergeCell ref="L95:M95"/>
    <mergeCell ref="N112:O112"/>
    <mergeCell ref="N111:O111"/>
    <mergeCell ref="L112:M112"/>
    <mergeCell ref="N107:O107"/>
    <mergeCell ref="N102:O102"/>
    <mergeCell ref="L104:M104"/>
    <mergeCell ref="L105:M105"/>
    <mergeCell ref="J116:K116"/>
    <mergeCell ref="L116:M116"/>
    <mergeCell ref="N116:O116"/>
    <mergeCell ref="N115:O115"/>
    <mergeCell ref="J117:K117"/>
    <mergeCell ref="L117:M117"/>
    <mergeCell ref="N117:O117"/>
    <mergeCell ref="J114:K114"/>
    <mergeCell ref="L114:M114"/>
    <mergeCell ref="N114:O114"/>
    <mergeCell ref="J115:K115"/>
    <mergeCell ref="L115:M115"/>
    <mergeCell ref="N109:O109"/>
    <mergeCell ref="J110:K110"/>
    <mergeCell ref="L110:M110"/>
    <mergeCell ref="N110:O110"/>
    <mergeCell ref="J113:K113"/>
    <mergeCell ref="L113:M113"/>
    <mergeCell ref="N113:O113"/>
    <mergeCell ref="J111:K111"/>
    <mergeCell ref="L111:M111"/>
    <mergeCell ref="J112:K112"/>
    <mergeCell ref="J107:K107"/>
    <mergeCell ref="L107:M107"/>
    <mergeCell ref="J108:K108"/>
    <mergeCell ref="L108:M108"/>
    <mergeCell ref="N108:O108"/>
    <mergeCell ref="J109:K109"/>
    <mergeCell ref="L109:M109"/>
    <mergeCell ref="L97:M97"/>
    <mergeCell ref="L99:M99"/>
    <mergeCell ref="J102:K102"/>
    <mergeCell ref="L102:M102"/>
    <mergeCell ref="J103:K103"/>
    <mergeCell ref="L103:M103"/>
    <mergeCell ref="J106:K106"/>
    <mergeCell ref="J104:K104"/>
    <mergeCell ref="J86:K86"/>
    <mergeCell ref="J94:K94"/>
    <mergeCell ref="L98:M98"/>
    <mergeCell ref="N98:O98"/>
    <mergeCell ref="L100:M100"/>
    <mergeCell ref="J101:K101"/>
    <mergeCell ref="J91:K91"/>
    <mergeCell ref="L91:M91"/>
    <mergeCell ref="J90:K90"/>
    <mergeCell ref="N95:O95"/>
    <mergeCell ref="N42:O42"/>
    <mergeCell ref="L64:M64"/>
    <mergeCell ref="N64:O64"/>
    <mergeCell ref="N60:O60"/>
    <mergeCell ref="A67:B67"/>
    <mergeCell ref="C67:F67"/>
    <mergeCell ref="G67:I67"/>
    <mergeCell ref="J67:K67"/>
    <mergeCell ref="L67:M67"/>
    <mergeCell ref="L60:M60"/>
    <mergeCell ref="J61:K61"/>
    <mergeCell ref="L61:M61"/>
    <mergeCell ref="N82:O82"/>
    <mergeCell ref="L58:M58"/>
    <mergeCell ref="N58:O58"/>
    <mergeCell ref="L59:M59"/>
    <mergeCell ref="J70:K70"/>
    <mergeCell ref="J71:K71"/>
    <mergeCell ref="J76:K76"/>
    <mergeCell ref="J77:K77"/>
    <mergeCell ref="L54:M54"/>
    <mergeCell ref="L93:M93"/>
    <mergeCell ref="L55:M55"/>
    <mergeCell ref="N55:O55"/>
    <mergeCell ref="N54:O54"/>
    <mergeCell ref="N91:O91"/>
    <mergeCell ref="N92:O92"/>
    <mergeCell ref="N71:O71"/>
    <mergeCell ref="L76:M76"/>
    <mergeCell ref="N76:O76"/>
    <mergeCell ref="N50:O50"/>
    <mergeCell ref="N52:O52"/>
    <mergeCell ref="L96:M96"/>
    <mergeCell ref="N96:O96"/>
    <mergeCell ref="L53:M53"/>
    <mergeCell ref="N53:O53"/>
    <mergeCell ref="L88:M88"/>
    <mergeCell ref="N87:O87"/>
    <mergeCell ref="N88:O88"/>
    <mergeCell ref="L92:M92"/>
    <mergeCell ref="N46:O46"/>
    <mergeCell ref="L47:M47"/>
    <mergeCell ref="L50:M50"/>
    <mergeCell ref="N47:O47"/>
    <mergeCell ref="N59:O59"/>
    <mergeCell ref="L101:M101"/>
    <mergeCell ref="N101:O101"/>
    <mergeCell ref="N100:O100"/>
    <mergeCell ref="N93:O93"/>
    <mergeCell ref="L87:M87"/>
    <mergeCell ref="N41:O41"/>
    <mergeCell ref="N40:O40"/>
    <mergeCell ref="L39:M39"/>
    <mergeCell ref="N39:O39"/>
    <mergeCell ref="A1:I2"/>
    <mergeCell ref="N49:O49"/>
    <mergeCell ref="N43:O43"/>
    <mergeCell ref="L45:M45"/>
    <mergeCell ref="N45:O45"/>
    <mergeCell ref="L46:M46"/>
    <mergeCell ref="N31:O31"/>
    <mergeCell ref="N38:O38"/>
    <mergeCell ref="N37:O37"/>
    <mergeCell ref="N36:O36"/>
    <mergeCell ref="L35:M35"/>
    <mergeCell ref="N35:O35"/>
    <mergeCell ref="L36:M36"/>
    <mergeCell ref="L37:M37"/>
    <mergeCell ref="L34:M34"/>
    <mergeCell ref="N34:O34"/>
    <mergeCell ref="L32:M32"/>
    <mergeCell ref="L33:M33"/>
    <mergeCell ref="N33:O33"/>
    <mergeCell ref="N32:O32"/>
    <mergeCell ref="N25:O25"/>
    <mergeCell ref="L24:M24"/>
    <mergeCell ref="N24:O24"/>
    <mergeCell ref="L27:M27"/>
    <mergeCell ref="N27:O27"/>
    <mergeCell ref="L26:M26"/>
    <mergeCell ref="A18:A19"/>
    <mergeCell ref="N26:O26"/>
    <mergeCell ref="N17:O17"/>
    <mergeCell ref="N16:O16"/>
    <mergeCell ref="A16:A17"/>
    <mergeCell ref="J16:K17"/>
    <mergeCell ref="L16:M16"/>
    <mergeCell ref="L17:M17"/>
    <mergeCell ref="N22:O22"/>
    <mergeCell ref="N23:O23"/>
    <mergeCell ref="A14:A15"/>
    <mergeCell ref="B14:B15"/>
    <mergeCell ref="C14:C15"/>
    <mergeCell ref="D14:D15"/>
    <mergeCell ref="I14:I15"/>
    <mergeCell ref="A12:A13"/>
    <mergeCell ref="E14:E15"/>
    <mergeCell ref="F14:F15"/>
    <mergeCell ref="G14:G15"/>
    <mergeCell ref="H14:H15"/>
    <mergeCell ref="A8:A9"/>
    <mergeCell ref="I8:I9"/>
    <mergeCell ref="A10:A11"/>
    <mergeCell ref="J8:K9"/>
    <mergeCell ref="I10:I11"/>
    <mergeCell ref="I12:I13"/>
    <mergeCell ref="J12:L13"/>
    <mergeCell ref="N30:O30"/>
    <mergeCell ref="N48:O48"/>
    <mergeCell ref="M9:P9"/>
    <mergeCell ref="M8:P8"/>
    <mergeCell ref="B12:B13"/>
    <mergeCell ref="D12:D13"/>
    <mergeCell ref="F12:F13"/>
    <mergeCell ref="H12:H13"/>
    <mergeCell ref="M14:P14"/>
    <mergeCell ref="L25:M25"/>
    <mergeCell ref="L48:M48"/>
    <mergeCell ref="L49:M49"/>
    <mergeCell ref="A22:B22"/>
    <mergeCell ref="N61:O61"/>
    <mergeCell ref="L28:M28"/>
    <mergeCell ref="L29:M29"/>
    <mergeCell ref="L30:M30"/>
    <mergeCell ref="L31:M31"/>
    <mergeCell ref="N28:O28"/>
    <mergeCell ref="N29:O29"/>
    <mergeCell ref="C12:C13"/>
    <mergeCell ref="E12:E13"/>
    <mergeCell ref="G12:G13"/>
    <mergeCell ref="B8:H9"/>
    <mergeCell ref="B10:H11"/>
    <mergeCell ref="B18:P20"/>
    <mergeCell ref="B16:I17"/>
    <mergeCell ref="J10:P11"/>
    <mergeCell ref="M13:P13"/>
    <mergeCell ref="J14:L15"/>
  </mergeCells>
  <conditionalFormatting sqref="C23:P64">
    <cfRule type="expression" priority="3" dxfId="0" stopIfTrue="1">
      <formula>$N23&lt;&gt;""</formula>
    </cfRule>
  </conditionalFormatting>
  <conditionalFormatting sqref="C68:P127">
    <cfRule type="expression" priority="2" dxfId="0" stopIfTrue="1">
      <formula>$N68&lt;&gt;""</formula>
    </cfRule>
  </conditionalFormatting>
  <conditionalFormatting sqref="C130:P189">
    <cfRule type="expression" priority="1" dxfId="0" stopIfTrue="1">
      <formula>$N130&lt;&gt;""</formula>
    </cfRule>
  </conditionalFormatting>
  <hyperlinks>
    <hyperlink ref="L7" r:id="rId1" display="sapporo@ark-ohsumi.com"/>
  </hyperlinks>
  <printOptions/>
  <pageMargins left="0.3937007874015748" right="0.3937007874015748" top="0.3937007874015748" bottom="0" header="0.5118110236220472" footer="0.5118110236220472"/>
  <pageSetup fitToHeight="0" fitToWidth="1" horizontalDpi="300" verticalDpi="300" orientation="portrait" paperSize="9" scale="98" r:id="rId4"/>
  <legacyDrawing r:id="rId3"/>
  <oleObjects>
    <oleObject progId="AutoCAD.Drawing.14" shapeId="11018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博徳 ＩＷＡＨＡＮＡ</cp:lastModifiedBy>
  <cp:lastPrinted>2019-07-19T08:47:05Z</cp:lastPrinted>
  <dcterms:created xsi:type="dcterms:W3CDTF">1997-01-08T22:48:59Z</dcterms:created>
  <dcterms:modified xsi:type="dcterms:W3CDTF">2023-10-03T01:01:27Z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