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72" windowHeight="4728" activeTab="0"/>
  </bookViews>
  <sheets>
    <sheet name="Sheet1" sheetId="1" r:id="rId1"/>
  </sheets>
  <definedNames>
    <definedName name="_xlnm.Print_Area" localSheetId="0">'Sheet1'!$A$1:$P$482</definedName>
  </definedNames>
  <calcPr fullCalcOnLoad="1"/>
</workbook>
</file>

<file path=xl/sharedStrings.xml><?xml version="1.0" encoding="utf-8"?>
<sst xmlns="http://schemas.openxmlformats.org/spreadsheetml/2006/main" count="969" uniqueCount="854">
  <si>
    <t>オーダー表（御注文表）</t>
  </si>
  <si>
    <t>品名</t>
  </si>
  <si>
    <t>品番</t>
  </si>
  <si>
    <t>寸法（W×H)</t>
  </si>
  <si>
    <t>重量(kg)</t>
  </si>
  <si>
    <t>注文数</t>
  </si>
  <si>
    <t>総重量(kg)</t>
  </si>
  <si>
    <t>交叉筋違</t>
  </si>
  <si>
    <t>A１４</t>
  </si>
  <si>
    <t>（橙）</t>
  </si>
  <si>
    <t>ＴＥＬ</t>
  </si>
  <si>
    <t>(０１１)３７７―１２００</t>
  </si>
  <si>
    <t>A１１</t>
  </si>
  <si>
    <t>（黄）</t>
  </si>
  <si>
    <t>ＦＡＸ</t>
  </si>
  <si>
    <t>(０１１)３７７―４６９７</t>
  </si>
  <si>
    <t>A１３</t>
  </si>
  <si>
    <t>（黒）</t>
  </si>
  <si>
    <t>A０１２</t>
  </si>
  <si>
    <t>（緑）</t>
  </si>
  <si>
    <t>＊印は必ずご記入下さい。</t>
  </si>
  <si>
    <t>A１２</t>
  </si>
  <si>
    <t>（青）</t>
  </si>
  <si>
    <t>＊お客様名</t>
  </si>
  <si>
    <t>＊担当者</t>
  </si>
  <si>
    <t xml:space="preserve"> </t>
  </si>
  <si>
    <t>＊ＴＥＬ</t>
  </si>
  <si>
    <t>A１９</t>
  </si>
  <si>
    <t>（グレー）</t>
  </si>
  <si>
    <t>＊ＦＡＸ</t>
  </si>
  <si>
    <t>A１８</t>
  </si>
  <si>
    <t>（赤）</t>
  </si>
  <si>
    <t>１５２４×　９１４</t>
  </si>
  <si>
    <t>＊現場名</t>
  </si>
  <si>
    <t>＊住所</t>
  </si>
  <si>
    <t>A０７</t>
  </si>
  <si>
    <t>A０９</t>
  </si>
  <si>
    <t>＊納品（納入）</t>
  </si>
  <si>
    <t>年</t>
  </si>
  <si>
    <t>月</t>
  </si>
  <si>
    <t>日</t>
  </si>
  <si>
    <t>希望</t>
  </si>
  <si>
    <t>来　社　・　配　達</t>
  </si>
  <si>
    <t>A０８</t>
  </si>
  <si>
    <t>（若緑）</t>
  </si>
  <si>
    <t>A９</t>
  </si>
  <si>
    <t>（白）</t>
  </si>
  <si>
    <t>＊返却（引取）</t>
  </si>
  <si>
    <t>予定</t>
  </si>
  <si>
    <t>来  社  ・  引  上</t>
  </si>
  <si>
    <t>お願いします。</t>
  </si>
  <si>
    <t>A０６</t>
  </si>
  <si>
    <t>A１６S</t>
  </si>
  <si>
    <t>運搬指示</t>
  </si>
  <si>
    <t>車種</t>
  </si>
  <si>
    <t>４ｔｕ</t>
  </si>
  <si>
    <t>７ｔｕ</t>
  </si>
  <si>
    <t>１１ｔｕ</t>
  </si>
  <si>
    <t>A１６</t>
  </si>
  <si>
    <t>（茶）</t>
  </si>
  <si>
    <t>軽量</t>
  </si>
  <si>
    <t>１ｔ</t>
  </si>
  <si>
    <t>２ｔｕ</t>
  </si>
  <si>
    <t>A０５</t>
  </si>
  <si>
    <t>（桃）</t>
  </si>
  <si>
    <t>備　　　　　考</t>
  </si>
  <si>
    <t>A０４</t>
  </si>
  <si>
    <t>A０３</t>
  </si>
  <si>
    <t>ジャッキベース</t>
  </si>
  <si>
    <t>A７５２</t>
  </si>
  <si>
    <t>MAX　L=４０６</t>
  </si>
  <si>
    <t>ロングジャッキベース</t>
  </si>
  <si>
    <t>A７５２S</t>
  </si>
  <si>
    <t>MAX　L=６００</t>
  </si>
  <si>
    <t>棒ジャッキ</t>
  </si>
  <si>
    <t>A７５</t>
  </si>
  <si>
    <t>MAX　L=７８０</t>
  </si>
  <si>
    <t>ベース（建枠用）</t>
  </si>
  <si>
    <t>A１５</t>
  </si>
  <si>
    <t>大引受ジャッキ</t>
  </si>
  <si>
    <t>A７５２H</t>
  </si>
  <si>
    <t>１５０角</t>
  </si>
  <si>
    <t>寸法（Ｗ×Ｈ）</t>
  </si>
  <si>
    <t>A７５２HS</t>
  </si>
  <si>
    <t>１５０角ロング</t>
  </si>
  <si>
    <t>鳥居型建枠</t>
  </si>
  <si>
    <t>A４０６４</t>
  </si>
  <si>
    <t>１２１９×１９３０</t>
  </si>
  <si>
    <t>A７５３HS</t>
  </si>
  <si>
    <t>１００角</t>
  </si>
  <si>
    <t>A４０５５B</t>
  </si>
  <si>
    <t>１２１９×１７００</t>
  </si>
  <si>
    <t>大引受金具</t>
  </si>
  <si>
    <t>A１５H</t>
  </si>
  <si>
    <t>A４０５</t>
  </si>
  <si>
    <t>１２１９×１５２４</t>
  </si>
  <si>
    <t>アームロック</t>
  </si>
  <si>
    <t>A１２３</t>
  </si>
  <si>
    <t>L=４１９</t>
  </si>
  <si>
    <t>A３０５５A</t>
  </si>
  <si>
    <t>　９１４×１７００</t>
  </si>
  <si>
    <t>A１２５</t>
  </si>
  <si>
    <t>L=３３２</t>
  </si>
  <si>
    <t>A３０５</t>
  </si>
  <si>
    <t>　９１４×１５２４</t>
  </si>
  <si>
    <t>A１２６</t>
  </si>
  <si>
    <t>L=７３９</t>
  </si>
  <si>
    <t>梯子型建枠</t>
  </si>
  <si>
    <t>A４０５L</t>
  </si>
  <si>
    <t>１２１９×１５２４</t>
  </si>
  <si>
    <t>A１２７A</t>
  </si>
  <si>
    <t>L=５０８</t>
  </si>
  <si>
    <t>A４０４L</t>
  </si>
  <si>
    <t>１２１９×１２１９</t>
  </si>
  <si>
    <t>A１２８</t>
  </si>
  <si>
    <t>L=８２６</t>
  </si>
  <si>
    <t>A４０３L</t>
  </si>
  <si>
    <t>１２１９×　９１４</t>
  </si>
  <si>
    <t>連結ピン</t>
  </si>
  <si>
    <t>A２０</t>
  </si>
  <si>
    <t>有効　L=２５</t>
  </si>
  <si>
    <t>A３０４L</t>
  </si>
  <si>
    <t>　９１４×１２１９</t>
  </si>
  <si>
    <t>アームレスピン</t>
  </si>
  <si>
    <t>CP２０</t>
  </si>
  <si>
    <t>A３０３L</t>
  </si>
  <si>
    <t>　９１４×　９１４</t>
  </si>
  <si>
    <t>直線ジョイント</t>
  </si>
  <si>
    <t>PCJ</t>
  </si>
  <si>
    <t>A２</t>
  </si>
  <si>
    <t>１５２４×１５２４</t>
  </si>
  <si>
    <t>C型ジョイント</t>
  </si>
  <si>
    <t>PCC</t>
  </si>
  <si>
    <t>A２S</t>
  </si>
  <si>
    <t>階段枠</t>
  </si>
  <si>
    <t>　４５０×１７２５</t>
  </si>
  <si>
    <t>調整枠</t>
  </si>
  <si>
    <t>A４１７</t>
  </si>
  <si>
    <t>１２１９×　４９０</t>
  </si>
  <si>
    <t>A３１７</t>
  </si>
  <si>
    <t>　９１４×　４９０</t>
  </si>
  <si>
    <t>アルミ階段枠</t>
  </si>
  <si>
    <t>AL３０５５S</t>
  </si>
  <si>
    <t>簡易枠</t>
  </si>
  <si>
    <t>A６１１７S</t>
  </si>
  <si>
    <t>　６１０×１７００</t>
  </si>
  <si>
    <t>セフティアッシャー</t>
  </si>
  <si>
    <t>SG９１８</t>
  </si>
  <si>
    <t>兼用タイプ</t>
  </si>
  <si>
    <t>A２６１７S</t>
  </si>
  <si>
    <t>　７６２×１７００</t>
  </si>
  <si>
    <t>階段用手摺</t>
  </si>
  <si>
    <t>SU２X</t>
  </si>
  <si>
    <t>L=１７５０～２５５０</t>
  </si>
  <si>
    <t>A４５１７S</t>
  </si>
  <si>
    <t>　４５０×１７００</t>
  </si>
  <si>
    <t>妻手摺</t>
  </si>
  <si>
    <t>ブラケット枠</t>
  </si>
  <si>
    <t>A９１１７</t>
  </si>
  <si>
    <t>W９１４→１２１９</t>
  </si>
  <si>
    <t>CG６００（C)</t>
  </si>
  <si>
    <t>　５８０～　９５０</t>
  </si>
  <si>
    <t>手摺柱</t>
  </si>
  <si>
    <t>A２５（M)</t>
  </si>
  <si>
    <t>H=１０２５</t>
  </si>
  <si>
    <t>A６１１７</t>
  </si>
  <si>
    <t>W６１０→　９１４</t>
  </si>
  <si>
    <t>A２６</t>
  </si>
  <si>
    <t>L=　７６２</t>
  </si>
  <si>
    <t>A２７</t>
  </si>
  <si>
    <t>L=　９１４</t>
  </si>
  <si>
    <t>A２８</t>
  </si>
  <si>
    <t>L=　６１０</t>
  </si>
  <si>
    <t>A３１</t>
  </si>
  <si>
    <t>L=１８２９</t>
  </si>
  <si>
    <t>鋼製布板</t>
  </si>
  <si>
    <t>SKN６</t>
  </si>
  <si>
    <t>　５００×１８２９</t>
  </si>
  <si>
    <t>A３２</t>
  </si>
  <si>
    <t>L=１５２４</t>
  </si>
  <si>
    <t>SKN５</t>
  </si>
  <si>
    <t>　５００×１５２４</t>
  </si>
  <si>
    <t>梁枠（２スパン）</t>
  </si>
  <si>
    <t>A１４３</t>
  </si>
  <si>
    <t>L=４２００</t>
  </si>
  <si>
    <t>SKN４</t>
  </si>
  <si>
    <t>　５００×１２１９</t>
  </si>
  <si>
    <t>　　　（３スパン）</t>
  </si>
  <si>
    <t>A１４７</t>
  </si>
  <si>
    <t>L=６７０６</t>
  </si>
  <si>
    <t>SKN３</t>
  </si>
  <si>
    <t>　５００×　９１４</t>
  </si>
  <si>
    <t>　　　（４スパン）</t>
  </si>
  <si>
    <t>A１４９</t>
  </si>
  <si>
    <t>L=８０００</t>
  </si>
  <si>
    <t>SKN２</t>
  </si>
  <si>
    <t>　５００×　６１０</t>
  </si>
  <si>
    <t>BKN６２４</t>
  </si>
  <si>
    <t>　２４０×１８２９</t>
  </si>
  <si>
    <t>BKN５２４</t>
  </si>
  <si>
    <t>　２４０×１５２４</t>
  </si>
  <si>
    <t>BKN４２４</t>
  </si>
  <si>
    <t>　２４０×１２１９</t>
  </si>
  <si>
    <t>梁渡（１２１９用）</t>
  </si>
  <si>
    <t>A１５０</t>
  </si>
  <si>
    <t>BKN３２４</t>
  </si>
  <si>
    <t>　２４０×　９１４</t>
  </si>
  <si>
    <t>BKN２２４</t>
  </si>
  <si>
    <t>　２４０×　９１０</t>
  </si>
  <si>
    <t>　　　（９１４用）</t>
  </si>
  <si>
    <t>A１５２</t>
  </si>
  <si>
    <t>　　　（６１０用）</t>
  </si>
  <si>
    <t>A１５３</t>
  </si>
  <si>
    <t>重量小計</t>
  </si>
  <si>
    <t>隅梁受金具</t>
  </si>
  <si>
    <t>A１４５３</t>
  </si>
  <si>
    <t>角パイプ６０</t>
  </si>
  <si>
    <t>６０K１．０M</t>
  </si>
  <si>
    <t>60×60×2.3</t>
  </si>
  <si>
    <t>方杖</t>
  </si>
  <si>
    <t>A１４７１</t>
  </si>
  <si>
    <t>６０K１．５M</t>
  </si>
  <si>
    <t>A１４７５</t>
  </si>
  <si>
    <t>６０K２．０M</t>
  </si>
  <si>
    <t>鋼製足場板</t>
  </si>
  <si>
    <t>L２０００</t>
  </si>
  <si>
    <t>40×249×2000</t>
  </si>
  <si>
    <t>６０K２．５M</t>
  </si>
  <si>
    <t>L３０００</t>
  </si>
  <si>
    <t>40×249×3000</t>
  </si>
  <si>
    <t>６０K３．０M</t>
  </si>
  <si>
    <t>L４０００</t>
  </si>
  <si>
    <t>40×249×4000</t>
  </si>
  <si>
    <t>６０K３．５M</t>
  </si>
  <si>
    <t>60×60×2.3</t>
  </si>
  <si>
    <t>合板足場板（敷板）</t>
  </si>
  <si>
    <t>６０K４．０M</t>
  </si>
  <si>
    <t>ブラケット</t>
  </si>
  <si>
    <t>L=２３０～　３４０</t>
  </si>
  <si>
    <t>NKB５００</t>
  </si>
  <si>
    <t>L=３００～　５００</t>
  </si>
  <si>
    <t>角パイプ１００</t>
  </si>
  <si>
    <t>１００K１．０M</t>
  </si>
  <si>
    <t>100×100×3.2</t>
  </si>
  <si>
    <t>NKB７５０</t>
  </si>
  <si>
    <t>L=５００～　７５０</t>
  </si>
  <si>
    <t>１００K１．５M</t>
  </si>
  <si>
    <t>NKB１０００</t>
  </si>
  <si>
    <t>L=７５０～１０００</t>
  </si>
  <si>
    <t>１００K２．０M</t>
  </si>
  <si>
    <t>先端クランプ</t>
  </si>
  <si>
    <t>NKBP</t>
  </si>
  <si>
    <t>１００K３．０M</t>
  </si>
  <si>
    <t>カプラー３００用</t>
  </si>
  <si>
    <t>１００K４．０M</t>
  </si>
  <si>
    <t>兼用直交クランプ</t>
  </si>
  <si>
    <t>ARC１</t>
  </si>
  <si>
    <t>兼用自在クランプ</t>
  </si>
  <si>
    <t>ARC２</t>
  </si>
  <si>
    <t>壁つなぎ</t>
  </si>
  <si>
    <t>KS１８―２４</t>
  </si>
  <si>
    <t>180㎜～240㎜</t>
  </si>
  <si>
    <t>KS２５―４２</t>
  </si>
  <si>
    <t>250㎜～420㎜</t>
  </si>
  <si>
    <t>KS３８―７６</t>
  </si>
  <si>
    <t>380㎜～760㎜</t>
  </si>
  <si>
    <t>KS６８―１０６</t>
  </si>
  <si>
    <t>680㎜～1060㎜</t>
  </si>
  <si>
    <t>自在ステップ</t>
  </si>
  <si>
    <t>２４０×６００</t>
  </si>
  <si>
    <t>脚立３尺（ステップ）</t>
  </si>
  <si>
    <t>３ガタS</t>
  </si>
  <si>
    <t>H=　８６５</t>
  </si>
  <si>
    <t>４ガタS</t>
  </si>
  <si>
    <t>H=１１９０</t>
  </si>
  <si>
    <t>６ガタS</t>
  </si>
  <si>
    <t>H=１７３５</t>
  </si>
  <si>
    <t>丸パイプ</t>
  </si>
  <si>
    <t>１．０M</t>
  </si>
  <si>
    <t>φ４８．６×２．４</t>
  </si>
  <si>
    <t>フラットパネル</t>
  </si>
  <si>
    <t>３ｍ</t>
  </si>
  <si>
    <t>５００×３０００</t>
  </si>
  <si>
    <t>１．５M</t>
  </si>
  <si>
    <t>３ｍコーナー</t>
  </si>
  <si>
    <t>９０×９０×３０００</t>
  </si>
  <si>
    <t>２．０M</t>
  </si>
  <si>
    <t>３ｍ巾調整</t>
  </si>
  <si>
    <t>５２０×３０００</t>
  </si>
  <si>
    <t>２．５M</t>
  </si>
  <si>
    <t>２ｍ</t>
  </si>
  <si>
    <t>５００×２０００</t>
  </si>
  <si>
    <t>３．０M</t>
  </si>
  <si>
    <t>２ｍコーナー</t>
  </si>
  <si>
    <t>９０×９０×２０００</t>
  </si>
  <si>
    <t>３．５M</t>
  </si>
  <si>
    <t>２ｍ巾調整</t>
  </si>
  <si>
    <t>５２０×２０００</t>
  </si>
  <si>
    <t>４．０M</t>
  </si>
  <si>
    <t>ドアパネル</t>
  </si>
  <si>
    <t>４．５M</t>
  </si>
  <si>
    <t>ドアパネル上部</t>
  </si>
  <si>
    <t>５．０M</t>
  </si>
  <si>
    <t>５．５M</t>
  </si>
  <si>
    <t>６．０M</t>
  </si>
  <si>
    <t>角パイプ１３０×７０</t>
  </si>
  <si>
    <t>KP-1.0M</t>
  </si>
  <si>
    <t>130×70×2.3</t>
  </si>
  <si>
    <t>KP-1.5M</t>
  </si>
  <si>
    <t>KP-2.0M</t>
  </si>
  <si>
    <t>KP-2.5M</t>
  </si>
  <si>
    <t>KP-3.0M</t>
  </si>
  <si>
    <t>KP-4.0M</t>
  </si>
  <si>
    <t>アルミ梯子　　（二連）</t>
  </si>
  <si>
    <t>　　　　　　　　　（一連）</t>
  </si>
  <si>
    <t>垂直梯子</t>
  </si>
  <si>
    <t>チェーン　　２Ｍ</t>
  </si>
  <si>
    <t>ＡＣ２０</t>
  </si>
  <si>
    <t>Ｌ＝２０００</t>
  </si>
  <si>
    <t>　　　　　　　３Ｍ</t>
  </si>
  <si>
    <t>ＡＣ３０</t>
  </si>
  <si>
    <t>Ｌ＝３０００</t>
  </si>
  <si>
    <t>　　　　　　　４Ｍ</t>
  </si>
  <si>
    <t>ＡＣ４０</t>
  </si>
  <si>
    <t>Ｌ＝４０００</t>
  </si>
  <si>
    <t>ＢＭ０６５１</t>
  </si>
  <si>
    <t>　６０５×５１００</t>
  </si>
  <si>
    <t>ＢＭ０９５１</t>
  </si>
  <si>
    <t>　９０５×５１００</t>
  </si>
  <si>
    <t>ＢＭ１２５１</t>
  </si>
  <si>
    <t>１２００×５１００</t>
  </si>
  <si>
    <t>ＢＭ１５５１</t>
  </si>
  <si>
    <t>１５１５×５１００</t>
  </si>
  <si>
    <t>ＢＭ１８５１</t>
  </si>
  <si>
    <t>１８２０×５１００</t>
  </si>
  <si>
    <t>メッシュクランプ</t>
  </si>
  <si>
    <t>ＭＳＫ</t>
  </si>
  <si>
    <t>安全ネット（１００m/m目）</t>
  </si>
  <si>
    <t>Ａ３×６Ｎ</t>
  </si>
  <si>
    <t>３０００×６０００</t>
  </si>
  <si>
    <t>Ａ５×５Ｎ</t>
  </si>
  <si>
    <t>５０００×５０００</t>
  </si>
  <si>
    <t>Ａ６×６Ｎ</t>
  </si>
  <si>
    <t>６０００×６０００</t>
  </si>
  <si>
    <t>Ａ５×１０Ｎ</t>
  </si>
  <si>
    <t>５０００×１００００</t>
  </si>
  <si>
    <t>ラッセルネット（１５m/m目）</t>
  </si>
  <si>
    <t>Ｒ０．５×６Ｎ</t>
  </si>
  <si>
    <t>　５００×６０００</t>
  </si>
  <si>
    <t>Ｒ１×６Ｎ</t>
  </si>
  <si>
    <t>１０００×６０００</t>
  </si>
  <si>
    <t>Ｒ３×６Ｎ</t>
  </si>
  <si>
    <t>３０００×６０００</t>
  </si>
  <si>
    <t>Ｒ５×５Ｎ</t>
  </si>
  <si>
    <t>５０００×５０００</t>
  </si>
  <si>
    <t>Ｒ６×６Ｎ</t>
  </si>
  <si>
    <t>６０００×６０００</t>
  </si>
  <si>
    <t>Ｒ５×１０Ｎ</t>
  </si>
  <si>
    <t>５０００×１００００</t>
  </si>
  <si>
    <t>Ｒ８×８Ｎ</t>
  </si>
  <si>
    <t>８０００×８０００</t>
  </si>
  <si>
    <t>グリーンネット（１５m/m目）</t>
  </si>
  <si>
    <t>Ｇ５×１０Ｎ</t>
  </si>
  <si>
    <t>５０００×１００００</t>
  </si>
  <si>
    <t>Ｇ７×１０Ｎ</t>
  </si>
  <si>
    <t>７０００×１００００</t>
  </si>
  <si>
    <t>【販売品】</t>
  </si>
  <si>
    <t>足場バンド</t>
  </si>
  <si>
    <t>ＧＢ</t>
  </si>
  <si>
    <t>メッシュシート結束糸</t>
  </si>
  <si>
    <t>ＢＭＫＨ</t>
  </si>
  <si>
    <t>ラッセルネット結束糸</t>
  </si>
  <si>
    <t>ＲＮＥＴＫＨ</t>
  </si>
  <si>
    <t>白シート結束糸</t>
  </si>
  <si>
    <t>ＷＳＫＨ</t>
  </si>
  <si>
    <t>安全鋼板フックボルト</t>
  </si>
  <si>
    <t>打込みパイプ</t>
  </si>
  <si>
    <t>１．０M</t>
  </si>
  <si>
    <t>ウチコミ１．０</t>
  </si>
  <si>
    <t>１．５M</t>
  </si>
  <si>
    <t>ウチコミ１．５</t>
  </si>
  <si>
    <t>総重量（kg）</t>
  </si>
  <si>
    <t>KP-3.5M</t>
  </si>
  <si>
    <t>A２６１７</t>
  </si>
  <si>
    <t>W７６２→１２１９</t>
  </si>
  <si>
    <t>すきま板</t>
  </si>
  <si>
    <t>スキマイタ</t>
  </si>
  <si>
    <t>＊サイズはカタログを</t>
  </si>
  <si>
    <t>　　ご参照下さい</t>
  </si>
  <si>
    <t>CG８００C</t>
  </si>
  <si>
    <t>　８００～１０００</t>
  </si>
  <si>
    <t>A２９</t>
  </si>
  <si>
    <t>L=１２１９</t>
  </si>
  <si>
    <t>L=２１３４（3ｽﾊﾟﾝ～）</t>
  </si>
  <si>
    <t>L=１５２４（2ｽﾊﾟﾝ用）</t>
  </si>
  <si>
    <t>＊1.0M以下有り</t>
  </si>
  <si>
    <t>　　サイズは確認下さい</t>
  </si>
  <si>
    <t>＊打込みパイプは</t>
  </si>
  <si>
    <t>　　販売品項目です</t>
  </si>
  <si>
    <t>フラットパネル　Jフック</t>
  </si>
  <si>
    <t>　　　　　　　　　　D１金具</t>
  </si>
  <si>
    <t>　　　　　　　　　　D２金具</t>
  </si>
  <si>
    <t>＊Jﾌｯｸ及びD1・D2金具</t>
  </si>
  <si>
    <t>　　販売品項目です。</t>
  </si>
  <si>
    <t>防炎メッシュシート</t>
  </si>
  <si>
    <t>（クラガード）</t>
  </si>
  <si>
    <t>　　(幅調整・ｺｰﾅｰ金具）は、</t>
  </si>
  <si>
    <t>いずれか〇印を</t>
  </si>
  <si>
    <t>建枠H1700用</t>
  </si>
  <si>
    <t>建枠H1219用</t>
  </si>
  <si>
    <t>(H1524も同一)</t>
  </si>
  <si>
    <t>建枠H914用</t>
  </si>
  <si>
    <t>下さん</t>
  </si>
  <si>
    <t>ＳＩＴＡ３１</t>
  </si>
  <si>
    <t>ＳＩＴＡ３２</t>
  </si>
  <si>
    <t>ＳＩＴＡ２９</t>
  </si>
  <si>
    <t>ＳＩＴＡ２７</t>
  </si>
  <si>
    <t>ＳＩＴＡ２８</t>
  </si>
  <si>
    <t>Ｌ＝１８２９</t>
  </si>
  <si>
    <t>Ｌ＝１５２４</t>
  </si>
  <si>
    <t>Ｌ＝１２１９</t>
  </si>
  <si>
    <t>Ｌ＝　９１４</t>
  </si>
  <si>
    <t>Ｌ＝　６１０</t>
  </si>
  <si>
    <t>※サイズは</t>
  </si>
  <si>
    <t xml:space="preserve">   カタログを</t>
  </si>
  <si>
    <t xml:space="preserve">   ご参照</t>
  </si>
  <si>
    <t xml:space="preserve">   下さい。</t>
  </si>
  <si>
    <t>ﾌﾗｯﾄﾊﾟﾈﾙ取付用金具(3mに6個，2mに4個使用)</t>
  </si>
  <si>
    <t>ＳＳＫＦＢＨ(3mに6個，2mに4個使用)</t>
  </si>
  <si>
    <t>巾調整：3mに3個、2mに2個，ｺｰﾅｰ：3mに6個、2mに4個使用</t>
  </si>
  <si>
    <t>巾調整１ヶ所に１個使用</t>
  </si>
  <si>
    <t>１８２９スパン</t>
  </si>
  <si>
    <t>１８２９スパン</t>
  </si>
  <si>
    <t>１５２４スパン</t>
  </si>
  <si>
    <t>１５２４スパン</t>
  </si>
  <si>
    <t>１２１９スパン</t>
  </si>
  <si>
    <t>１２１９スパン</t>
  </si>
  <si>
    <t>　９１４スパン</t>
  </si>
  <si>
    <t>　９１４スパン</t>
  </si>
  <si>
    <t>　６１０スパン</t>
  </si>
  <si>
    <t>　６１０スパン</t>
  </si>
  <si>
    <t>SS１</t>
  </si>
  <si>
    <t>SS２</t>
  </si>
  <si>
    <t>２４０×９００</t>
  </si>
  <si>
    <t>先行手摺（エアフォールド）</t>
  </si>
  <si>
    <t>ＦＳＰＲ―１８</t>
  </si>
  <si>
    <t>ＦＳＰＲ―１５</t>
  </si>
  <si>
    <t>ＦＳＰＲ―１２</t>
  </si>
  <si>
    <t>ＦＳＰＲ―０９</t>
  </si>
  <si>
    <t>ＦＳＰＲ―０６</t>
  </si>
  <si>
    <t>Ｋ-１（据置式）金具</t>
  </si>
  <si>
    <t>Ｋ-２（先送式）金具</t>
  </si>
  <si>
    <t>Ｌ＝１８２９</t>
  </si>
  <si>
    <t>Ｌ＝１５２４</t>
  </si>
  <si>
    <t>Ｌ＝１２１９</t>
  </si>
  <si>
    <t>Ｌ＝　９１４</t>
  </si>
  <si>
    <t>Ｌ＝　６１０</t>
  </si>
  <si>
    <t>建枠H490用</t>
  </si>
  <si>
    <t>１０００×２０００</t>
  </si>
  <si>
    <t>１０００×１０００</t>
  </si>
  <si>
    <t>Ｌ１０００</t>
  </si>
  <si>
    <t>40×249×1000</t>
  </si>
  <si>
    <t>NKB３００Ｍ</t>
  </si>
  <si>
    <t>ＮＫＢ３００</t>
  </si>
  <si>
    <t>L=２８０～　４００</t>
  </si>
  <si>
    <t>アルミハッチ付布板</t>
  </si>
  <si>
    <t>ＡＬＨＴ－Ｎ６</t>
  </si>
  <si>
    <t>ＡＬＨＴ－Ｎ５</t>
  </si>
  <si>
    <t>ＡＬＨＴ－Ｎ４</t>
  </si>
  <si>
    <t>ＡＬＨＴ－Ｈ</t>
  </si>
  <si>
    <t>梯子</t>
  </si>
  <si>
    <t>スキマイタ</t>
  </si>
  <si>
    <t>　３７０×　５００</t>
  </si>
  <si>
    <r>
      <t>　４０</t>
    </r>
    <r>
      <rPr>
        <sz val="11"/>
        <rFont val="ＭＳ Ｐゴシック"/>
        <family val="3"/>
      </rPr>
      <t>０×　４５０</t>
    </r>
  </si>
  <si>
    <t>K３０６４S</t>
  </si>
  <si>
    <t>　４５０×１９５５</t>
  </si>
  <si>
    <t>Ｋ３０１２Ｓ</t>
  </si>
  <si>
    <t>Ｋ３０１５Ｓ</t>
  </si>
  <si>
    <t>　４５０×１７２５</t>
  </si>
  <si>
    <t>Ｋ３０３Ｓ</t>
  </si>
  <si>
    <t>Ｋ３０４Ｓ</t>
  </si>
  <si>
    <t>　４５０×９３９</t>
  </si>
  <si>
    <t>　４５０×１２４４</t>
  </si>
  <si>
    <t>階段開口部用隙間板</t>
  </si>
  <si>
    <t>SGスキマイタ</t>
  </si>
  <si>
    <t>　　　（２スパン）</t>
  </si>
  <si>
    <t>A１４８</t>
  </si>
  <si>
    <t>L=４８７７</t>
  </si>
  <si>
    <t>A１４７（Ｍ）</t>
  </si>
  <si>
    <t>L=６０００</t>
  </si>
  <si>
    <t>Ｋ-１Ｌ</t>
  </si>
  <si>
    <t>Ｋ-１Ｒ</t>
  </si>
  <si>
    <t>Ｋ-１Ｗ</t>
  </si>
  <si>
    <t>Ｋ-２Ｌ</t>
  </si>
  <si>
    <t>Ｋ-２Ｒ</t>
  </si>
  <si>
    <t>ドアパネル１．０ｍ</t>
  </si>
  <si>
    <t>ﾒｯｼｭﾊﾟﾈﾙ３ｍ</t>
  </si>
  <si>
    <t>クリアパネル３ｍ</t>
  </si>
  <si>
    <t>ﾒｯｼｭﾊﾟﾈﾙ２ｍ</t>
  </si>
  <si>
    <t>クリアパネル２ｍ</t>
  </si>
  <si>
    <t>ＡＬ６Ｍ</t>
  </si>
  <si>
    <t>ＡＬ４Ｍ</t>
  </si>
  <si>
    <t>ＡＬ３Ｍ</t>
  </si>
  <si>
    <t>Ｈ＝６１３０</t>
  </si>
  <si>
    <t>Ｈ＝４０９０</t>
  </si>
  <si>
    <t>Ｈ＝３０７０</t>
  </si>
  <si>
    <t>ＡＬ６ＭＳ</t>
  </si>
  <si>
    <t>Ｈ＝３７８０～６５００</t>
  </si>
  <si>
    <t>アルミ梯子クランプ</t>
  </si>
  <si>
    <t>ＮＳＨ１７００</t>
  </si>
  <si>
    <t>３２６×１６９２</t>
  </si>
  <si>
    <t>上段手摺</t>
  </si>
  <si>
    <t>ＳＦ－１８Ｓ</t>
  </si>
  <si>
    <t>ＳＦ－２７Ｓ</t>
  </si>
  <si>
    <t>ＳＦ－３６Ｓ</t>
  </si>
  <si>
    <t>Ｌ＝１８００</t>
  </si>
  <si>
    <t>Ｌ＝２７００</t>
  </si>
  <si>
    <t>Ｌ＝３６００</t>
  </si>
  <si>
    <t>チェーン吊金具</t>
  </si>
  <si>
    <t>Ｍ５Ｃ</t>
  </si>
  <si>
    <t>ＷＳ１３Ｋ</t>
  </si>
  <si>
    <t>ＷＳ１２５１</t>
  </si>
  <si>
    <t>ＷＳ０６５１</t>
  </si>
  <si>
    <t>ＷＳ０９５１</t>
  </si>
  <si>
    <t>ＷＳ１５５１</t>
  </si>
  <si>
    <t>養生白シート（販売品）</t>
  </si>
  <si>
    <t>Ａ１×６Ｎ</t>
  </si>
  <si>
    <t>１０００×６０００</t>
  </si>
  <si>
    <t xml:space="preserve"> 　 　４尺（ステップ）</t>
  </si>
  <si>
    <t xml:space="preserve">       ６尺（ステップ）</t>
  </si>
  <si>
    <t>パラペット用手摺</t>
  </si>
  <si>
    <t>ＰＡＲＡＰＥＴ</t>
  </si>
  <si>
    <t>Ｈ＝９００</t>
  </si>
  <si>
    <t>ボードホルダー</t>
  </si>
  <si>
    <t>ＢＨ</t>
  </si>
  <si>
    <t>鉄骨クランプ（固定）</t>
  </si>
  <si>
    <t>　　　　　　　　（自在）</t>
  </si>
  <si>
    <t>　　　　　　　　（マルチ）</t>
  </si>
  <si>
    <t>ＣＫＰ１</t>
  </si>
  <si>
    <t>ＣＫＰ２</t>
  </si>
  <si>
    <t>ＣＫＰＭ</t>
  </si>
  <si>
    <t>防音パネル</t>
  </si>
  <si>
    <t>ＢＰ１８</t>
  </si>
  <si>
    <t>ＢＰ１５</t>
  </si>
  <si>
    <t>ＢＰ１２</t>
  </si>
  <si>
    <t>ＢＰ０９</t>
  </si>
  <si>
    <t>ＢＰ０６</t>
  </si>
  <si>
    <t>８５７×１８２０</t>
  </si>
  <si>
    <t>８５７×１５１５</t>
  </si>
  <si>
    <t>８５７×１２１０</t>
  </si>
  <si>
    <t>８５７×９０５</t>
  </si>
  <si>
    <t>８５７×６０１</t>
  </si>
  <si>
    <t>養生枠</t>
  </si>
  <si>
    <t>ＯＳ４０５５</t>
  </si>
  <si>
    <t>ＯＳ４０５５－１５</t>
  </si>
  <si>
    <t>ＯＳ４０５５－１２</t>
  </si>
  <si>
    <t>ＯＳ４０５５－０９</t>
  </si>
  <si>
    <t>ＯＳ４０５５－０６</t>
  </si>
  <si>
    <t>８６０×１８１４</t>
  </si>
  <si>
    <t>８６０×１５０９</t>
  </si>
  <si>
    <t>８６０×１２０４</t>
  </si>
  <si>
    <t>８６０×８９９</t>
  </si>
  <si>
    <t>８６０×５９５</t>
  </si>
  <si>
    <t>養生兼用クランプ　</t>
  </si>
  <si>
    <t>　　　　　　（コーナー）</t>
  </si>
  <si>
    <t>ＯＳＫ</t>
  </si>
  <si>
    <t>ＯＳＫ－Ｃ</t>
  </si>
  <si>
    <t>パイプハシゴ</t>
  </si>
  <si>
    <t>ＳＦ－０９Ｓ</t>
  </si>
  <si>
    <t>Ｌ＝９００</t>
  </si>
  <si>
    <t>侵入防止扉</t>
  </si>
  <si>
    <t>ＤＲ－９</t>
  </si>
  <si>
    <t>先行手摺巾木</t>
  </si>
  <si>
    <t>ＦＨＲ－１８</t>
  </si>
  <si>
    <t>ＦＨＲ－１５</t>
  </si>
  <si>
    <t>ＦＨＲ－１２</t>
  </si>
  <si>
    <t>ＦＨＲ－０９</t>
  </si>
  <si>
    <t>ＦＨＲ－０６</t>
  </si>
  <si>
    <t>ＴＨＲ－９１２</t>
  </si>
  <si>
    <t>妻側 914～1219</t>
  </si>
  <si>
    <t>ＡＬＶ１１</t>
  </si>
  <si>
    <t>アルバステップ（本体）</t>
  </si>
  <si>
    <t>　　　　　　　　　（手摺）</t>
  </si>
  <si>
    <t>ＡＬＶＲ１１</t>
  </si>
  <si>
    <t>傾斜足場</t>
  </si>
  <si>
    <t>ＫＳＹＡ</t>
  </si>
  <si>
    <t>Ｗ＝６００</t>
  </si>
  <si>
    <t>法面足場（ﾗｸﾗｸﾀﾗｯﾌﾟ）</t>
  </si>
  <si>
    <t>ＬＴ－１４</t>
  </si>
  <si>
    <t>ＬＴ－２４</t>
  </si>
  <si>
    <t>ＬＴ－３８</t>
  </si>
  <si>
    <t>ＬＴＴ－１４</t>
  </si>
  <si>
    <t>ＬＴＴ－２４</t>
  </si>
  <si>
    <t>L=１４００</t>
  </si>
  <si>
    <t>L=２４５０</t>
  </si>
  <si>
    <t>L=３８５０</t>
  </si>
  <si>
    <t>１４用手摺</t>
  </si>
  <si>
    <t>２４用手摺</t>
  </si>
  <si>
    <t>吊パレット</t>
  </si>
  <si>
    <t>１０１５×１１７２</t>
  </si>
  <si>
    <t>くい丸</t>
  </si>
  <si>
    <t>１．１ｍ</t>
  </si>
  <si>
    <t>１．５ｍ</t>
  </si>
  <si>
    <t>アルミキャスターゲート</t>
  </si>
  <si>
    <t>ＡＸＧ－２７</t>
  </si>
  <si>
    <t>ＡＸＧ－３６</t>
  </si>
  <si>
    <t>ＡＸＧ－５４</t>
  </si>
  <si>
    <t>ＡＸＧ－６３</t>
  </si>
  <si>
    <t>ＡＸＧ－４５</t>
  </si>
  <si>
    <t>ＡＨＧ－Ｐ</t>
  </si>
  <si>
    <t>Ｗ＝２９００</t>
  </si>
  <si>
    <t>Ｗ＝３８００</t>
  </si>
  <si>
    <t>Ｗ＝４７００</t>
  </si>
  <si>
    <t>Ｗ＝５６００</t>
  </si>
  <si>
    <t>Ｗ＝６５００</t>
  </si>
  <si>
    <t>ゲート用パネル</t>
  </si>
  <si>
    <t>保安用品</t>
  </si>
  <si>
    <t>ガードフェンス</t>
  </si>
  <si>
    <t>ミニフェンス</t>
  </si>
  <si>
    <t>スチールベース</t>
  </si>
  <si>
    <t>扉付フェンス</t>
  </si>
  <si>
    <t>単管バリケード</t>
  </si>
  <si>
    <t>フェンスクランプ</t>
  </si>
  <si>
    <t>フェンスＨ鋼管具</t>
  </si>
  <si>
    <t>フェンスサポート</t>
  </si>
  <si>
    <t>トラフィックコーン</t>
  </si>
  <si>
    <t>アルミバー</t>
  </si>
  <si>
    <t>１８００×１８００</t>
  </si>
  <si>
    <t>１８００×１８００</t>
  </si>
  <si>
    <t>１８００×１２００</t>
  </si>
  <si>
    <t>Ｌ＝２０００</t>
  </si>
  <si>
    <t>スタンション</t>
  </si>
  <si>
    <t>ＮＲＥ</t>
  </si>
  <si>
    <t>親綱支柱</t>
  </si>
  <si>
    <t>アルミ支柱</t>
  </si>
  <si>
    <t>親綱</t>
  </si>
  <si>
    <t>ＯＺ０６Ｙ</t>
  </si>
  <si>
    <t>ＯＺ０８Ｙ</t>
  </si>
  <si>
    <t>ＯＺ１０Ｙ</t>
  </si>
  <si>
    <t>ＯＺ１５Ｙ</t>
  </si>
  <si>
    <t>ＯＺ２０Ｙ</t>
  </si>
  <si>
    <t>ＯＺロック</t>
  </si>
  <si>
    <t>親綱緊張器</t>
  </si>
  <si>
    <t>安全ブロック</t>
  </si>
  <si>
    <t>Ｍ－１５ガタ</t>
  </si>
  <si>
    <t>引寄ロープ（販売）</t>
  </si>
  <si>
    <t>Ｌ＝１５ｍ</t>
  </si>
  <si>
    <t>Ｌ＝６ｍ</t>
  </si>
  <si>
    <t>Ｌ＝８ｍ</t>
  </si>
  <si>
    <t>Ｌ＝１０ｍ</t>
  </si>
  <si>
    <t>Ｌ＝１５ｍ</t>
  </si>
  <si>
    <t>Ｌ＝２０ｍ</t>
  </si>
  <si>
    <t>ターンバックル</t>
  </si>
  <si>
    <t>ＴＢ４</t>
  </si>
  <si>
    <t>ＴＢ５</t>
  </si>
  <si>
    <t>ＴＢ６</t>
  </si>
  <si>
    <t>１２ｍｍ</t>
  </si>
  <si>
    <t>１６ｍｍ</t>
  </si>
  <si>
    <t>１９ｍｍ</t>
  </si>
  <si>
    <t>ホリービーム</t>
  </si>
  <si>
    <t>ＳＸ－１４</t>
  </si>
  <si>
    <t>ＳＸ－２２</t>
  </si>
  <si>
    <t>ＷＳＲＣ０</t>
  </si>
  <si>
    <t>ＷＳＲＣ５０</t>
  </si>
  <si>
    <t>ＷＳＲＣ６０</t>
  </si>
  <si>
    <t>１４００～２２００</t>
  </si>
  <si>
    <t>２２００～３８００</t>
  </si>
  <si>
    <t>ネタなし</t>
  </si>
  <si>
    <t>５０角用</t>
  </si>
  <si>
    <t>６０角用</t>
  </si>
  <si>
    <t>ペコビーム（内）</t>
  </si>
  <si>
    <t>ペコビーム（外）</t>
  </si>
  <si>
    <t>　　　　　　　（内）</t>
  </si>
  <si>
    <t>　　　　　　  （外）</t>
  </si>
  <si>
    <t>Ｐ５</t>
  </si>
  <si>
    <t>Ｐ９</t>
  </si>
  <si>
    <t>Ｌ５</t>
  </si>
  <si>
    <t>Ｌ７</t>
  </si>
  <si>
    <t>Ｌ９</t>
  </si>
  <si>
    <t>Ｌ＝１４４４</t>
  </si>
  <si>
    <t>Ｌ＝２８７４</t>
  </si>
  <si>
    <t>Ｌ＝１８５９</t>
  </si>
  <si>
    <t>Ｌ＝２３５１</t>
  </si>
  <si>
    <t>Ｌ＝２９９１</t>
  </si>
  <si>
    <t>パイプサポート</t>
  </si>
  <si>
    <t>９０型</t>
  </si>
  <si>
    <t>７０型</t>
  </si>
  <si>
    <t>６０型</t>
  </si>
  <si>
    <t>４０型</t>
  </si>
  <si>
    <t>２０型</t>
  </si>
  <si>
    <t>３０型</t>
  </si>
  <si>
    <t>１５型</t>
  </si>
  <si>
    <t>１０型</t>
  </si>
  <si>
    <t>Ｅ４型</t>
  </si>
  <si>
    <t>２６１６～３９４８</t>
  </si>
  <si>
    <t>２１１６～３４４８</t>
  </si>
  <si>
    <t>１７１６～３０４８</t>
  </si>
  <si>
    <t>１２１６～２００３</t>
  </si>
  <si>
    <t>９１６～１４２３</t>
  </si>
  <si>
    <t>６１６～９４５</t>
  </si>
  <si>
    <t>４０４～６２３</t>
  </si>
  <si>
    <t>３１５～４４５</t>
  </si>
  <si>
    <t>跳ね出しビーム</t>
  </si>
  <si>
    <t>水平材１．５ｍ</t>
  </si>
  <si>
    <t>水平材２．０ｍ</t>
  </si>
  <si>
    <t>９００～１５００</t>
  </si>
  <si>
    <t>１８２０～２９００</t>
  </si>
  <si>
    <t>１２２０～２１００</t>
  </si>
  <si>
    <t>高欄ビーム</t>
  </si>
  <si>
    <t>Ｌ＝２０００</t>
  </si>
  <si>
    <t>Ｌ＝１５００</t>
  </si>
  <si>
    <t>Ｌ＝２０００</t>
  </si>
  <si>
    <t>ＯＫポート</t>
  </si>
  <si>
    <t>ＯＫＳＳ－１７</t>
  </si>
  <si>
    <t>ＯＫＳＳ－８</t>
  </si>
  <si>
    <t>ＯＫＳＳ－４</t>
  </si>
  <si>
    <t>ＯＫＳＳ－３</t>
  </si>
  <si>
    <t>ＯＫＳＳ－２</t>
  </si>
  <si>
    <t>ＯＫＳＨ－１８</t>
  </si>
  <si>
    <t>ＯＫＳＨ－１５</t>
  </si>
  <si>
    <t>ＯＫＳＨ－１２</t>
  </si>
  <si>
    <t>ＯＫＳＨ－９</t>
  </si>
  <si>
    <t>ＯＫＳＨ－６</t>
  </si>
  <si>
    <t>ＯＫＳＨ－３</t>
  </si>
  <si>
    <t>ＯＫＳＢ－２３１８</t>
  </si>
  <si>
    <t>ＯＫＳＢ－１７１０</t>
  </si>
  <si>
    <t>ＯＫＳＢ－９３１</t>
  </si>
  <si>
    <t>ＯＫＳＡ７５２</t>
  </si>
  <si>
    <t>ＯＫＳピポットジャッキ</t>
  </si>
  <si>
    <t>ＯＫＳＡ７５２Ｈ</t>
  </si>
  <si>
    <t>ＯＫＳＵＪＴ</t>
  </si>
  <si>
    <t>６０．５ベース</t>
  </si>
  <si>
    <t>ＯＫＳＨＳ－１５</t>
  </si>
  <si>
    <t>ＯＫＳＢＫ</t>
  </si>
  <si>
    <t>ＯＫＳＬ－４×６</t>
  </si>
  <si>
    <t>ＯＫＳＬ－６×８</t>
  </si>
  <si>
    <t>ＯＫＳＬ－８×１０</t>
  </si>
  <si>
    <t>ＯＫＳＫＪ－６０４０</t>
  </si>
  <si>
    <t>ＯＫＳＫＪ－４０３０</t>
  </si>
  <si>
    <t>ＯＫＥＣ－１</t>
  </si>
  <si>
    <t>ＯＫＥＣ－２</t>
  </si>
  <si>
    <t>Ｌ＝１７２５</t>
  </si>
  <si>
    <t>Ｌ＝８６３</t>
  </si>
  <si>
    <t>Ｌ＝４３１</t>
  </si>
  <si>
    <t>Ｌ＝３２４</t>
  </si>
  <si>
    <t>Ｌ＝２１６</t>
  </si>
  <si>
    <t>Ｌ＝１８２９</t>
  </si>
  <si>
    <t>Ｌ＝１５２４</t>
  </si>
  <si>
    <t>Ｌ＝１２１９</t>
  </si>
  <si>
    <t>Ｌ＝９１４</t>
  </si>
  <si>
    <t>Ｌ＝６１０</t>
  </si>
  <si>
    <t>Ｌ＝３０５</t>
  </si>
  <si>
    <t>Ｌ＝４５～３００</t>
  </si>
  <si>
    <t>Ｌ＝６５～３５７</t>
  </si>
  <si>
    <t>Ｌ＝１２０</t>
  </si>
  <si>
    <t>Ｌ＝４０１～５９９</t>
  </si>
  <si>
    <t>Ｌ＝６０１～８３５</t>
  </si>
  <si>
    <t>Ｌ＝８０１～１０７２</t>
  </si>
  <si>
    <t>Ｌ＝６００～３７０</t>
  </si>
  <si>
    <t>Ｌ＝４００～２７０</t>
  </si>
  <si>
    <t>直交</t>
  </si>
  <si>
    <t>自在</t>
  </si>
  <si>
    <t>四角支柱</t>
  </si>
  <si>
    <t>ＳＳＨ３００</t>
  </si>
  <si>
    <t>ＳＳＨ２２５</t>
  </si>
  <si>
    <t>ＳＳＨ２００</t>
  </si>
  <si>
    <t>ＳＳＨ１２５</t>
  </si>
  <si>
    <t>ＳＳＨ６５</t>
  </si>
  <si>
    <t>ＳＳＪ５８</t>
  </si>
  <si>
    <t>ＳＳＵ３１</t>
  </si>
  <si>
    <t>HTB M16-45（販売）</t>
  </si>
  <si>
    <t>L=3000</t>
  </si>
  <si>
    <t>L=2250</t>
  </si>
  <si>
    <t>L=2000</t>
  </si>
  <si>
    <t>L=1250</t>
  </si>
  <si>
    <t>L=650</t>
  </si>
  <si>
    <t>コンクリート打設関係</t>
  </si>
  <si>
    <t>LBマット</t>
  </si>
  <si>
    <t>スプリング鉄馬</t>
  </si>
  <si>
    <t>パイプ鐵馬（M18)</t>
  </si>
  <si>
    <t>L=2000</t>
  </si>
  <si>
    <t>ダイナワークタフ</t>
  </si>
  <si>
    <t>DXA-10A</t>
  </si>
  <si>
    <t>DXA-15AT</t>
  </si>
  <si>
    <t>DXA-18AT</t>
  </si>
  <si>
    <t>DWG-TEL</t>
  </si>
  <si>
    <t>DXA-STA18</t>
  </si>
  <si>
    <t>DXA-AUC</t>
  </si>
  <si>
    <t>H=730～1070</t>
  </si>
  <si>
    <t>H=1050～1480</t>
  </si>
  <si>
    <t>H=1370～1800</t>
  </si>
  <si>
    <t>手摺枠</t>
  </si>
  <si>
    <t>連結足場板</t>
  </si>
  <si>
    <t>アウトリガー</t>
  </si>
  <si>
    <t>支柱</t>
  </si>
  <si>
    <t>伸縮ﾌﾞﾗｹｯﾄ</t>
  </si>
  <si>
    <t>水平つなぎ</t>
  </si>
  <si>
    <t>筋かい</t>
  </si>
  <si>
    <t>ジャッキ</t>
  </si>
  <si>
    <t>跳出ｽﾃｰｼﾞ</t>
  </si>
  <si>
    <t>壁当てｼﾞｬｯｷ</t>
  </si>
  <si>
    <t>ＯＫｸﾗﾝﾌﾟ</t>
  </si>
  <si>
    <t>上屋パネル</t>
  </si>
  <si>
    <t>パネル</t>
  </si>
  <si>
    <t>８ｍ</t>
  </si>
  <si>
    <t>６ｍ</t>
  </si>
  <si>
    <t>４ｍ</t>
  </si>
  <si>
    <t>Ｌ＝８０００</t>
  </si>
  <si>
    <t>Ｌ＝６０００</t>
  </si>
  <si>
    <t>Ｌ＝４０００</t>
  </si>
  <si>
    <t>取付プレート</t>
  </si>
  <si>
    <t>２枚／１ｓｅｔ</t>
  </si>
  <si>
    <t>テスリ金具</t>
  </si>
  <si>
    <t>スギイタ4M(S）</t>
  </si>
  <si>
    <t>35×210×4000</t>
  </si>
  <si>
    <t>スギイタ2M(S）</t>
  </si>
  <si>
    <t>35×210×2000</t>
  </si>
  <si>
    <t>スギイタ4M</t>
  </si>
  <si>
    <t>35×210×4000</t>
  </si>
  <si>
    <t>スギイタ2M</t>
  </si>
  <si>
    <t>採光防音パネル</t>
  </si>
  <si>
    <t>ＳＸＢＰ１８</t>
  </si>
  <si>
    <t>862×1819</t>
  </si>
  <si>
    <t>ＳＸＢＰ１５</t>
  </si>
  <si>
    <t>862×1514</t>
  </si>
  <si>
    <t>ＳＸＢＰ１２</t>
  </si>
  <si>
    <t>862×1209</t>
  </si>
  <si>
    <t>ＳＸＢＰ０９</t>
  </si>
  <si>
    <t>862×904</t>
  </si>
  <si>
    <t>ＳＸＢＰ０６</t>
  </si>
  <si>
    <t>862×600</t>
  </si>
  <si>
    <t>防音コーナーパネル</t>
  </si>
  <si>
    <t>ＢＰコーナー</t>
  </si>
  <si>
    <t>L=862</t>
  </si>
  <si>
    <t>令和</t>
  </si>
  <si>
    <t>階段開口ネット</t>
  </si>
  <si>
    <t>ＳＧＮＹ</t>
  </si>
  <si>
    <t>ＳＧＮＴ</t>
  </si>
  <si>
    <t>よこ型</t>
  </si>
  <si>
    <t>たて型</t>
  </si>
  <si>
    <t>ＡＬＨＴ－Ｎ3</t>
  </si>
  <si>
    <t>KS壁つなぎ控え</t>
  </si>
  <si>
    <t>KSヒカエ</t>
  </si>
  <si>
    <t>125㎜～310㎜</t>
  </si>
  <si>
    <t>クラレスドア</t>
  </si>
  <si>
    <t>W＝900</t>
  </si>
  <si>
    <t>A１４５３-06</t>
  </si>
  <si>
    <t>（W600用）</t>
  </si>
  <si>
    <t>杉板（上板）</t>
  </si>
  <si>
    <t>コマ板（販売）</t>
  </si>
  <si>
    <t>コマ板</t>
  </si>
  <si>
    <t>D-POST</t>
  </si>
  <si>
    <t>メール</t>
  </si>
  <si>
    <t>sapporo@ark-ohsumi.com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</si>
</sst>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_);[Red]\(0\)"/>
    <numFmt numFmtId="179" formatCode="0_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u val="single"/>
      <sz val="12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u val="single"/>
      <sz val="12"/>
      <color theme="1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medium"/>
      <top style="thin"/>
      <bottom style="medium"/>
    </border>
    <border>
      <left style="double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medium"/>
      <bottom style="thin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62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0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77" fontId="0" fillId="0" borderId="15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77" fontId="0" fillId="0" borderId="19" xfId="0" applyNumberForma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/>
    </xf>
    <xf numFmtId="0" fontId="0" fillId="0" borderId="2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0" fontId="0" fillId="0" borderId="12" xfId="0" applyBorder="1" applyAlignment="1">
      <alignment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177" fontId="0" fillId="0" borderId="24" xfId="0" applyNumberForma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177" fontId="0" fillId="0" borderId="37" xfId="0" applyNumberForma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177" fontId="0" fillId="0" borderId="41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177" fontId="0" fillId="0" borderId="45" xfId="0" applyNumberFormat="1" applyBorder="1" applyAlignment="1">
      <alignment vertical="center"/>
    </xf>
    <xf numFmtId="177" fontId="0" fillId="0" borderId="46" xfId="0" applyNumberFormat="1" applyBorder="1" applyAlignment="1">
      <alignment vertical="center"/>
    </xf>
    <xf numFmtId="177" fontId="0" fillId="0" borderId="47" xfId="0" applyNumberForma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177" fontId="0" fillId="0" borderId="52" xfId="0" applyNumberFormat="1" applyBorder="1" applyAlignment="1">
      <alignment vertical="center"/>
    </xf>
    <xf numFmtId="177" fontId="0" fillId="0" borderId="53" xfId="0" applyNumberFormat="1" applyBorder="1" applyAlignment="1">
      <alignment vertical="center"/>
    </xf>
    <xf numFmtId="176" fontId="0" fillId="0" borderId="54" xfId="0" applyNumberFormat="1" applyBorder="1" applyAlignment="1">
      <alignment vertical="center"/>
    </xf>
    <xf numFmtId="0" fontId="0" fillId="0" borderId="55" xfId="0" applyBorder="1" applyAlignment="1">
      <alignment vertical="center"/>
    </xf>
    <xf numFmtId="177" fontId="0" fillId="0" borderId="56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177" fontId="0" fillId="0" borderId="11" xfId="0" applyNumberForma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4" xfId="0" applyBorder="1" applyAlignment="1">
      <alignment vertical="center"/>
    </xf>
    <xf numFmtId="177" fontId="0" fillId="0" borderId="26" xfId="0" applyNumberFormat="1" applyBorder="1" applyAlignment="1">
      <alignment vertical="center"/>
    </xf>
    <xf numFmtId="0" fontId="0" fillId="0" borderId="25" xfId="0" applyBorder="1" applyAlignment="1">
      <alignment/>
    </xf>
    <xf numFmtId="0" fontId="0" fillId="0" borderId="58" xfId="0" applyBorder="1" applyAlignment="1">
      <alignment/>
    </xf>
    <xf numFmtId="0" fontId="0" fillId="0" borderId="28" xfId="0" applyBorder="1" applyAlignment="1">
      <alignment/>
    </xf>
    <xf numFmtId="0" fontId="4" fillId="0" borderId="57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4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6" fillId="0" borderId="59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0" fillId="0" borderId="60" xfId="0" applyBorder="1" applyAlignment="1">
      <alignment vertical="center"/>
    </xf>
    <xf numFmtId="0" fontId="6" fillId="0" borderId="61" xfId="0" applyFont="1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177" fontId="0" fillId="0" borderId="64" xfId="0" applyNumberForma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177" fontId="0" fillId="0" borderId="66" xfId="0" applyNumberForma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Font="1" applyBorder="1" applyAlignment="1">
      <alignment vertical="center"/>
    </xf>
    <xf numFmtId="0" fontId="0" fillId="0" borderId="71" xfId="0" applyFont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67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177" fontId="0" fillId="0" borderId="72" xfId="0" applyNumberFormat="1" applyBorder="1" applyAlignment="1">
      <alignment vertical="center"/>
    </xf>
    <xf numFmtId="177" fontId="0" fillId="0" borderId="73" xfId="0" applyNumberForma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32" xfId="0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7" fontId="0" fillId="0" borderId="74" xfId="0" applyNumberForma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0" fontId="0" fillId="0" borderId="68" xfId="0" applyBorder="1" applyAlignment="1">
      <alignment horizontal="left"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177" fontId="0" fillId="0" borderId="77" xfId="0" applyNumberForma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177" fontId="0" fillId="0" borderId="25" xfId="0" applyNumberForma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0" fontId="0" fillId="0" borderId="25" xfId="0" applyBorder="1" applyAlignment="1">
      <alignment horizontal="left" vertical="center"/>
    </xf>
    <xf numFmtId="177" fontId="0" fillId="0" borderId="31" xfId="0" applyNumberFormat="1" applyBorder="1" applyAlignment="1">
      <alignment vertical="center"/>
    </xf>
    <xf numFmtId="0" fontId="0" fillId="0" borderId="76" xfId="0" applyBorder="1" applyAlignment="1">
      <alignment horizontal="center" vertical="center"/>
    </xf>
    <xf numFmtId="176" fontId="0" fillId="0" borderId="7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78" xfId="0" applyBorder="1" applyAlignment="1">
      <alignment vertical="center"/>
    </xf>
    <xf numFmtId="176" fontId="0" fillId="0" borderId="32" xfId="0" applyNumberFormat="1" applyBorder="1" applyAlignment="1">
      <alignment horizontal="center" vertical="center"/>
    </xf>
    <xf numFmtId="176" fontId="0" fillId="0" borderId="79" xfId="0" applyNumberFormat="1" applyBorder="1" applyAlignment="1">
      <alignment horizontal="center" vertical="center"/>
    </xf>
    <xf numFmtId="179" fontId="0" fillId="0" borderId="25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77" fontId="0" fillId="0" borderId="80" xfId="0" applyNumberFormat="1" applyBorder="1" applyAlignment="1">
      <alignment vertical="center"/>
    </xf>
    <xf numFmtId="176" fontId="0" fillId="0" borderId="42" xfId="0" applyNumberFormat="1" applyBorder="1" applyAlignment="1">
      <alignment horizontal="center" vertical="center"/>
    </xf>
    <xf numFmtId="178" fontId="0" fillId="0" borderId="81" xfId="0" applyNumberFormat="1" applyFont="1" applyFill="1" applyBorder="1" applyAlignment="1">
      <alignment horizontal="center" vertical="center"/>
    </xf>
    <xf numFmtId="178" fontId="0" fillId="0" borderId="82" xfId="0" applyNumberFormat="1" applyFont="1" applyFill="1" applyBorder="1" applyAlignment="1">
      <alignment horizontal="center" vertical="center"/>
    </xf>
    <xf numFmtId="178" fontId="0" fillId="0" borderId="83" xfId="0" applyNumberFormat="1" applyFont="1" applyFill="1" applyBorder="1" applyAlignment="1">
      <alignment horizontal="center" vertical="center"/>
    </xf>
    <xf numFmtId="178" fontId="0" fillId="0" borderId="79" xfId="0" applyNumberFormat="1" applyFont="1" applyFill="1" applyBorder="1" applyAlignment="1">
      <alignment horizontal="center" vertical="center"/>
    </xf>
    <xf numFmtId="178" fontId="0" fillId="0" borderId="54" xfId="0" applyNumberFormat="1" applyFont="1" applyFill="1" applyBorder="1" applyAlignment="1">
      <alignment horizontal="center" vertical="center"/>
    </xf>
    <xf numFmtId="178" fontId="0" fillId="0" borderId="55" xfId="0" applyNumberFormat="1" applyFont="1" applyFill="1" applyBorder="1" applyAlignment="1">
      <alignment horizontal="center" vertical="center"/>
    </xf>
    <xf numFmtId="178" fontId="0" fillId="0" borderId="31" xfId="0" applyNumberFormat="1" applyFont="1" applyFill="1" applyBorder="1" applyAlignment="1">
      <alignment horizontal="center" vertical="center"/>
    </xf>
    <xf numFmtId="179" fontId="0" fillId="0" borderId="83" xfId="0" applyNumberFormat="1" applyFont="1" applyFill="1" applyBorder="1" applyAlignment="1">
      <alignment horizontal="center" vertical="center"/>
    </xf>
    <xf numFmtId="179" fontId="0" fillId="0" borderId="79" xfId="0" applyNumberFormat="1" applyFont="1" applyFill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178" fontId="0" fillId="0" borderId="84" xfId="0" applyNumberFormat="1" applyFont="1" applyFill="1" applyBorder="1" applyAlignment="1">
      <alignment horizontal="center" vertical="center"/>
    </xf>
    <xf numFmtId="178" fontId="0" fillId="0" borderId="85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46" fillId="0" borderId="0" xfId="43" applyFont="1" applyAlignment="1">
      <alignment vertical="top"/>
    </xf>
    <xf numFmtId="0" fontId="0" fillId="0" borderId="76" xfId="0" applyBorder="1" applyAlignment="1">
      <alignment horizontal="center" vertical="center"/>
    </xf>
    <xf numFmtId="176" fontId="0" fillId="0" borderId="76" xfId="0" applyNumberFormat="1" applyBorder="1" applyAlignment="1">
      <alignment horizontal="center" vertical="center"/>
    </xf>
    <xf numFmtId="176" fontId="0" fillId="0" borderId="86" xfId="0" applyNumberForma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176" fontId="0" fillId="0" borderId="67" xfId="0" applyNumberFormat="1" applyBorder="1" applyAlignment="1">
      <alignment horizontal="center" vertical="center"/>
    </xf>
    <xf numFmtId="176" fontId="0" fillId="0" borderId="88" xfId="0" applyNumberFormat="1" applyBorder="1" applyAlignment="1">
      <alignment horizontal="center" vertical="center"/>
    </xf>
    <xf numFmtId="179" fontId="0" fillId="0" borderId="89" xfId="0" applyNumberFormat="1" applyFont="1" applyFill="1" applyBorder="1" applyAlignment="1">
      <alignment horizontal="center" vertical="center"/>
    </xf>
    <xf numFmtId="179" fontId="0" fillId="0" borderId="88" xfId="0" applyNumberFormat="1" applyFont="1" applyFill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82" xfId="0" applyNumberFormat="1" applyBorder="1" applyAlignment="1">
      <alignment horizontal="center" vertical="center"/>
    </xf>
    <xf numFmtId="179" fontId="0" fillId="0" borderId="81" xfId="0" applyNumberFormat="1" applyFont="1" applyFill="1" applyBorder="1" applyAlignment="1">
      <alignment horizontal="center" vertical="center"/>
    </xf>
    <xf numFmtId="179" fontId="0" fillId="0" borderId="82" xfId="0" applyNumberFormat="1" applyFont="1" applyFill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85" xfId="0" applyNumberFormat="1" applyBorder="1" applyAlignment="1">
      <alignment horizontal="center" vertical="center"/>
    </xf>
    <xf numFmtId="179" fontId="0" fillId="0" borderId="84" xfId="0" applyNumberFormat="1" applyFont="1" applyFill="1" applyBorder="1" applyAlignment="1">
      <alignment horizontal="center" vertical="center"/>
    </xf>
    <xf numFmtId="179" fontId="0" fillId="0" borderId="85" xfId="0" applyNumberFormat="1" applyFont="1" applyFill="1" applyBorder="1" applyAlignment="1">
      <alignment horizontal="center" vertical="center"/>
    </xf>
    <xf numFmtId="179" fontId="0" fillId="0" borderId="90" xfId="0" applyNumberFormat="1" applyFont="1" applyFill="1" applyBorder="1" applyAlignment="1">
      <alignment horizontal="center" vertical="center"/>
    </xf>
    <xf numFmtId="179" fontId="0" fillId="0" borderId="91" xfId="0" applyNumberFormat="1" applyFont="1" applyFill="1" applyBorder="1" applyAlignment="1">
      <alignment horizontal="center" vertical="center"/>
    </xf>
    <xf numFmtId="179" fontId="0" fillId="0" borderId="92" xfId="0" applyNumberFormat="1" applyFont="1" applyFill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71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93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8" fontId="0" fillId="0" borderId="81" xfId="0" applyNumberFormat="1" applyFont="1" applyFill="1" applyBorder="1" applyAlignment="1">
      <alignment horizontal="center" vertical="center"/>
    </xf>
    <xf numFmtId="178" fontId="0" fillId="0" borderId="82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8" fontId="0" fillId="0" borderId="54" xfId="0" applyNumberFormat="1" applyFont="1" applyFill="1" applyBorder="1" applyAlignment="1">
      <alignment horizontal="center" vertical="center"/>
    </xf>
    <xf numFmtId="178" fontId="0" fillId="0" borderId="55" xfId="0" applyNumberFormat="1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76" fontId="0" fillId="0" borderId="57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8" fontId="0" fillId="0" borderId="94" xfId="0" applyNumberFormat="1" applyFont="1" applyFill="1" applyBorder="1" applyAlignment="1">
      <alignment horizontal="center" vertical="center"/>
    </xf>
    <xf numFmtId="178" fontId="0" fillId="0" borderId="95" xfId="0" applyNumberFormat="1" applyFont="1" applyFill="1" applyBorder="1" applyAlignment="1">
      <alignment horizontal="center" vertical="center"/>
    </xf>
    <xf numFmtId="179" fontId="0" fillId="0" borderId="96" xfId="0" applyNumberFormat="1" applyFont="1" applyFill="1" applyBorder="1" applyAlignment="1">
      <alignment horizontal="center" vertical="center"/>
    </xf>
    <xf numFmtId="179" fontId="0" fillId="0" borderId="93" xfId="0" applyNumberFormat="1" applyFont="1" applyFill="1" applyBorder="1" applyAlignment="1">
      <alignment horizontal="center" vertical="center"/>
    </xf>
    <xf numFmtId="176" fontId="0" fillId="0" borderId="97" xfId="0" applyNumberFormat="1" applyBorder="1" applyAlignment="1">
      <alignment horizontal="center" vertical="center"/>
    </xf>
    <xf numFmtId="179" fontId="0" fillId="0" borderId="97" xfId="0" applyNumberFormat="1" applyFont="1" applyFill="1" applyBorder="1" applyAlignment="1">
      <alignment horizontal="center" vertical="center"/>
    </xf>
    <xf numFmtId="179" fontId="0" fillId="0" borderId="70" xfId="0" applyNumberFormat="1" applyFont="1" applyFill="1" applyBorder="1" applyAlignment="1">
      <alignment horizontal="center" vertical="center"/>
    </xf>
    <xf numFmtId="179" fontId="0" fillId="0" borderId="71" xfId="0" applyNumberFormat="1" applyFont="1" applyFill="1" applyBorder="1" applyAlignment="1">
      <alignment horizontal="center" vertical="center"/>
    </xf>
    <xf numFmtId="176" fontId="0" fillId="0" borderId="95" xfId="0" applyNumberFormat="1" applyBorder="1" applyAlignment="1">
      <alignment horizontal="center" vertical="center"/>
    </xf>
    <xf numFmtId="179" fontId="0" fillId="0" borderId="94" xfId="0" applyNumberFormat="1" applyFont="1" applyFill="1" applyBorder="1" applyAlignment="1">
      <alignment horizontal="center" vertical="center"/>
    </xf>
    <xf numFmtId="179" fontId="0" fillId="0" borderId="95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9" fontId="0" fillId="0" borderId="81" xfId="0" applyNumberFormat="1" applyFont="1" applyFill="1" applyBorder="1" applyAlignment="1">
      <alignment horizontal="center" vertical="center"/>
    </xf>
    <xf numFmtId="179" fontId="0" fillId="0" borderId="82" xfId="0" applyNumberFormat="1" applyFont="1" applyFill="1" applyBorder="1" applyAlignment="1">
      <alignment horizontal="center" vertical="center"/>
    </xf>
    <xf numFmtId="179" fontId="0" fillId="0" borderId="91" xfId="0" applyNumberFormat="1" applyFont="1" applyFill="1" applyBorder="1" applyAlignment="1">
      <alignment horizontal="center" vertical="center"/>
    </xf>
    <xf numFmtId="179" fontId="0" fillId="0" borderId="97" xfId="0" applyNumberFormat="1" applyFont="1" applyFill="1" applyBorder="1" applyAlignment="1">
      <alignment horizontal="center" vertical="center"/>
    </xf>
    <xf numFmtId="178" fontId="0" fillId="0" borderId="91" xfId="0" applyNumberFormat="1" applyFont="1" applyFill="1" applyBorder="1" applyAlignment="1">
      <alignment horizontal="center" vertical="center"/>
    </xf>
    <xf numFmtId="178" fontId="0" fillId="0" borderId="97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78" fontId="0" fillId="0" borderId="96" xfId="0" applyNumberFormat="1" applyFill="1" applyBorder="1" applyAlignment="1">
      <alignment horizontal="center" vertical="center"/>
    </xf>
    <xf numFmtId="178" fontId="0" fillId="0" borderId="93" xfId="0" applyNumberFormat="1" applyFill="1" applyBorder="1" applyAlignment="1">
      <alignment horizontal="center" vertical="center"/>
    </xf>
    <xf numFmtId="179" fontId="0" fillId="0" borderId="98" xfId="0" applyNumberFormat="1" applyFont="1" applyFill="1" applyBorder="1" applyAlignment="1">
      <alignment horizontal="center" vertical="center"/>
    </xf>
    <xf numFmtId="179" fontId="0" fillId="0" borderId="99" xfId="0" applyNumberFormat="1" applyFont="1" applyFill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9" fontId="0" fillId="0" borderId="83" xfId="0" applyNumberFormat="1" applyFont="1" applyFill="1" applyBorder="1" applyAlignment="1">
      <alignment horizontal="center" vertical="center"/>
    </xf>
    <xf numFmtId="179" fontId="0" fillId="0" borderId="79" xfId="0" applyNumberFormat="1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176" fontId="0" fillId="0" borderId="100" xfId="0" applyNumberFormat="1" applyBorder="1" applyAlignment="1">
      <alignment horizontal="center" vertical="center"/>
    </xf>
    <xf numFmtId="176" fontId="0" fillId="0" borderId="99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50" xfId="0" applyNumberFormat="1" applyBorder="1" applyAlignment="1">
      <alignment horizontal="center" vertical="center"/>
    </xf>
    <xf numFmtId="176" fontId="0" fillId="0" borderId="49" xfId="0" applyNumberFormat="1" applyBorder="1" applyAlignment="1">
      <alignment horizontal="center" vertical="center"/>
    </xf>
    <xf numFmtId="179" fontId="0" fillId="0" borderId="101" xfId="0" applyNumberFormat="1" applyFont="1" applyFill="1" applyBorder="1" applyAlignment="1">
      <alignment horizontal="center" vertical="center"/>
    </xf>
    <xf numFmtId="179" fontId="0" fillId="0" borderId="102" xfId="0" applyNumberFormat="1" applyFont="1" applyFill="1" applyBorder="1" applyAlignment="1">
      <alignment horizontal="center" vertical="center"/>
    </xf>
    <xf numFmtId="179" fontId="0" fillId="0" borderId="54" xfId="0" applyNumberFormat="1" applyFont="1" applyFill="1" applyBorder="1" applyAlignment="1">
      <alignment horizontal="center" vertical="center"/>
    </xf>
    <xf numFmtId="179" fontId="0" fillId="0" borderId="55" xfId="0" applyNumberFormat="1" applyFont="1" applyFill="1" applyBorder="1" applyAlignment="1">
      <alignment horizontal="center" vertical="center"/>
    </xf>
    <xf numFmtId="178" fontId="0" fillId="0" borderId="91" xfId="0" applyNumberFormat="1" applyFill="1" applyBorder="1" applyAlignment="1">
      <alignment horizontal="center" vertical="center"/>
    </xf>
    <xf numFmtId="178" fontId="0" fillId="0" borderId="97" xfId="0" applyNumberForma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178" fontId="0" fillId="0" borderId="81" xfId="0" applyNumberFormat="1" applyFill="1" applyBorder="1" applyAlignment="1">
      <alignment horizontal="center" vertical="center"/>
    </xf>
    <xf numFmtId="178" fontId="0" fillId="0" borderId="82" xfId="0" applyNumberFormat="1" applyFill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8" fontId="0" fillId="0" borderId="70" xfId="0" applyNumberFormat="1" applyFont="1" applyFill="1" applyBorder="1" applyAlignment="1">
      <alignment horizontal="center" vertical="center"/>
    </xf>
    <xf numFmtId="178" fontId="0" fillId="0" borderId="71" xfId="0" applyNumberFormat="1" applyFont="1" applyFill="1" applyBorder="1" applyAlignment="1">
      <alignment horizontal="center" vertical="center"/>
    </xf>
    <xf numFmtId="178" fontId="0" fillId="0" borderId="96" xfId="0" applyNumberFormat="1" applyFont="1" applyFill="1" applyBorder="1" applyAlignment="1">
      <alignment horizontal="center" vertical="center"/>
    </xf>
    <xf numFmtId="178" fontId="0" fillId="0" borderId="93" xfId="0" applyNumberFormat="1" applyFont="1" applyFill="1" applyBorder="1" applyAlignment="1">
      <alignment horizontal="center" vertical="center"/>
    </xf>
    <xf numFmtId="179" fontId="0" fillId="0" borderId="103" xfId="0" applyNumberFormat="1" applyFont="1" applyFill="1" applyBorder="1" applyAlignment="1">
      <alignment horizontal="center" vertical="center"/>
    </xf>
    <xf numFmtId="178" fontId="0" fillId="0" borderId="101" xfId="0" applyNumberFormat="1" applyFont="1" applyFill="1" applyBorder="1" applyAlignment="1">
      <alignment horizontal="center" vertical="center"/>
    </xf>
    <xf numFmtId="178" fontId="0" fillId="0" borderId="102" xfId="0" applyNumberFormat="1" applyFont="1" applyFill="1" applyBorder="1" applyAlignment="1">
      <alignment horizontal="center" vertical="center"/>
    </xf>
    <xf numFmtId="178" fontId="0" fillId="0" borderId="83" xfId="0" applyNumberFormat="1" applyFont="1" applyFill="1" applyBorder="1" applyAlignment="1">
      <alignment horizontal="center" vertical="center"/>
    </xf>
    <xf numFmtId="178" fontId="0" fillId="0" borderId="79" xfId="0" applyNumberFormat="1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178" fontId="0" fillId="0" borderId="98" xfId="0" applyNumberFormat="1" applyFont="1" applyFill="1" applyBorder="1" applyAlignment="1">
      <alignment horizontal="center" vertical="center"/>
    </xf>
    <xf numFmtId="178" fontId="0" fillId="0" borderId="99" xfId="0" applyNumberFormat="1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38" fontId="0" fillId="0" borderId="34" xfId="49" applyFont="1" applyBorder="1" applyAlignment="1">
      <alignment horizontal="center" vertical="center"/>
    </xf>
    <xf numFmtId="38" fontId="0" fillId="0" borderId="36" xfId="49" applyFont="1" applyBorder="1" applyAlignment="1">
      <alignment horizontal="center" vertical="center"/>
    </xf>
    <xf numFmtId="38" fontId="0" fillId="0" borderId="16" xfId="49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178" fontId="0" fillId="0" borderId="90" xfId="0" applyNumberFormat="1" applyFont="1" applyFill="1" applyBorder="1" applyAlignment="1">
      <alignment horizontal="center" vertical="center"/>
    </xf>
    <xf numFmtId="178" fontId="0" fillId="0" borderId="103" xfId="0" applyNumberFormat="1" applyFont="1" applyFill="1" applyBorder="1" applyAlignment="1">
      <alignment horizontal="center" vertical="center"/>
    </xf>
    <xf numFmtId="178" fontId="0" fillId="0" borderId="92" xfId="0" applyNumberFormat="1" applyFont="1" applyFill="1" applyBorder="1" applyAlignment="1">
      <alignment horizontal="center" vertical="center"/>
    </xf>
    <xf numFmtId="179" fontId="0" fillId="0" borderId="106" xfId="0" applyNumberFormat="1" applyFont="1" applyFill="1" applyBorder="1" applyAlignment="1">
      <alignment horizontal="center" vertical="center"/>
    </xf>
    <xf numFmtId="179" fontId="0" fillId="0" borderId="70" xfId="0" applyNumberFormat="1" applyFont="1" applyFill="1" applyBorder="1" applyAlignment="1">
      <alignment horizontal="center" vertical="center"/>
    </xf>
    <xf numFmtId="179" fontId="0" fillId="0" borderId="71" xfId="0" applyNumberFormat="1" applyFont="1" applyFill="1" applyBorder="1" applyAlignment="1">
      <alignment horizontal="center" vertical="center"/>
    </xf>
    <xf numFmtId="179" fontId="0" fillId="0" borderId="96" xfId="0" applyNumberFormat="1" applyFont="1" applyFill="1" applyBorder="1" applyAlignment="1">
      <alignment horizontal="center" vertical="center"/>
    </xf>
    <xf numFmtId="179" fontId="0" fillId="0" borderId="93" xfId="0" applyNumberFormat="1" applyFont="1" applyFill="1" applyBorder="1" applyAlignment="1">
      <alignment horizontal="center" vertical="center"/>
    </xf>
    <xf numFmtId="178" fontId="0" fillId="0" borderId="89" xfId="0" applyNumberFormat="1" applyFont="1" applyFill="1" applyBorder="1" applyAlignment="1">
      <alignment horizontal="center" vertical="center"/>
    </xf>
    <xf numFmtId="178" fontId="0" fillId="0" borderId="88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0">
    <dxf>
      <fill>
        <patternFill>
          <bgColor rgb="FFFFFF00"/>
        </patternFill>
      </fill>
    </dxf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pporo@ark-ohsumi.com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2"/>
  <sheetViews>
    <sheetView tabSelected="1" zoomScale="120" zoomScaleNormal="120" zoomScalePageLayoutView="0" workbookViewId="0" topLeftCell="A463">
      <selection activeCell="S474" sqref="S474"/>
    </sheetView>
  </sheetViews>
  <sheetFormatPr defaultColWidth="9.00390625" defaultRowHeight="13.5"/>
  <cols>
    <col min="1" max="1" width="12.375" style="0" customWidth="1"/>
    <col min="2" max="2" width="11.375" style="0" customWidth="1"/>
    <col min="3" max="3" width="6.75390625" style="0" customWidth="1"/>
    <col min="4" max="4" width="3.00390625" style="0" customWidth="1"/>
    <col min="5" max="5" width="6.75390625" style="0" customWidth="1"/>
    <col min="6" max="6" width="3.00390625" style="0" customWidth="1"/>
    <col min="7" max="7" width="6.75390625" style="0" customWidth="1"/>
    <col min="8" max="8" width="3.00390625" style="0" customWidth="1"/>
    <col min="9" max="9" width="7.25390625" style="0" customWidth="1"/>
    <col min="10" max="11" width="5.00390625" style="0" customWidth="1"/>
    <col min="12" max="12" width="6.75390625" style="0" customWidth="1"/>
    <col min="13" max="14" width="3.00390625" style="0" customWidth="1"/>
    <col min="15" max="15" width="5.75390625" style="0" customWidth="1"/>
    <col min="16" max="16" width="10.25390625" style="0" customWidth="1"/>
    <col min="17" max="17" width="3.625" style="0" customWidth="1"/>
    <col min="18" max="18" width="12.375" style="0" customWidth="1"/>
    <col min="19" max="19" width="11.375" style="0" customWidth="1"/>
    <col min="20" max="20" width="6.75390625" style="0" customWidth="1"/>
    <col min="21" max="21" width="3.00390625" style="0" customWidth="1"/>
    <col min="22" max="22" width="6.75390625" style="0" customWidth="1"/>
    <col min="23" max="23" width="3.00390625" style="0" customWidth="1"/>
    <col min="24" max="24" width="6.75390625" style="0" customWidth="1"/>
    <col min="25" max="25" width="3.00390625" style="0" customWidth="1"/>
    <col min="26" max="26" width="7.25390625" style="0" customWidth="1"/>
    <col min="27" max="28" width="5.00390625" style="0" customWidth="1"/>
    <col min="29" max="29" width="6.75390625" style="0" customWidth="1"/>
    <col min="30" max="31" width="3.00390625" style="0" customWidth="1"/>
    <col min="32" max="32" width="5.75390625" style="0" customWidth="1"/>
    <col min="33" max="33" width="10.25390625" style="0" customWidth="1"/>
  </cols>
  <sheetData>
    <row r="1" spans="1:26" ht="15" customHeight="1">
      <c r="A1" s="347" t="s">
        <v>0</v>
      </c>
      <c r="B1" s="347"/>
      <c r="C1" s="347"/>
      <c r="D1" s="347"/>
      <c r="R1" s="1"/>
      <c r="S1" s="1"/>
      <c r="T1" s="1"/>
      <c r="U1" s="1"/>
      <c r="V1" s="1"/>
      <c r="W1" s="1"/>
      <c r="X1" s="4"/>
      <c r="Y1" s="4"/>
      <c r="Z1" s="5"/>
    </row>
    <row r="2" spans="1:16" ht="13.5" customHeight="1">
      <c r="A2" s="347"/>
      <c r="B2" s="347"/>
      <c r="C2" s="347"/>
      <c r="D2" s="347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5" customHeight="1">
      <c r="A3" s="8"/>
      <c r="B3" s="8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5" customHeight="1">
      <c r="A4" s="13"/>
      <c r="B4" s="13"/>
      <c r="C4" s="6"/>
      <c r="D4" s="6"/>
      <c r="E4" s="6"/>
      <c r="F4" s="6"/>
      <c r="G4" s="6"/>
      <c r="H4" s="6"/>
      <c r="I4" s="6"/>
      <c r="J4" s="14" t="s">
        <v>10</v>
      </c>
      <c r="K4" s="6"/>
      <c r="L4" s="6" t="s">
        <v>11</v>
      </c>
      <c r="M4" s="6"/>
      <c r="N4" s="6"/>
      <c r="O4" s="6"/>
      <c r="P4" s="6"/>
    </row>
    <row r="5" spans="1:16" ht="14.25" customHeight="1">
      <c r="A5" s="13"/>
      <c r="B5" s="13"/>
      <c r="C5" s="6"/>
      <c r="D5" s="6"/>
      <c r="E5" s="6"/>
      <c r="F5" s="6"/>
      <c r="G5" s="6"/>
      <c r="H5" s="6"/>
      <c r="I5" s="6"/>
      <c r="J5" s="14" t="s">
        <v>14</v>
      </c>
      <c r="K5" s="6"/>
      <c r="L5" s="6" t="s">
        <v>15</v>
      </c>
      <c r="M5" s="6"/>
      <c r="N5" s="6"/>
      <c r="O5" s="6"/>
      <c r="P5" s="6"/>
    </row>
    <row r="6" spans="1:16" ht="6.75" customHeight="1">
      <c r="A6" s="13"/>
      <c r="B6" s="13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5" customHeight="1" thickBot="1">
      <c r="A7" s="6" t="s">
        <v>20</v>
      </c>
      <c r="B7" s="6"/>
      <c r="C7" s="6"/>
      <c r="D7" s="6"/>
      <c r="E7" s="6"/>
      <c r="F7" s="6"/>
      <c r="G7" s="6"/>
      <c r="H7" s="6"/>
      <c r="I7" s="6"/>
      <c r="J7" s="188" t="s">
        <v>852</v>
      </c>
      <c r="K7" s="6"/>
      <c r="L7" s="189" t="s">
        <v>853</v>
      </c>
      <c r="M7" s="6"/>
      <c r="N7" s="6"/>
      <c r="O7" s="6"/>
      <c r="P7" s="6"/>
    </row>
    <row r="8" spans="1:16" ht="15" customHeight="1" thickBot="1">
      <c r="A8" s="339" t="s">
        <v>23</v>
      </c>
      <c r="B8" s="360"/>
      <c r="C8" s="333"/>
      <c r="D8" s="333"/>
      <c r="E8" s="333"/>
      <c r="F8" s="333"/>
      <c r="G8" s="333"/>
      <c r="H8" s="334"/>
      <c r="I8" s="345" t="s">
        <v>24</v>
      </c>
      <c r="J8" s="331" t="s">
        <v>25</v>
      </c>
      <c r="K8" s="329"/>
      <c r="L8" s="20" t="s">
        <v>26</v>
      </c>
      <c r="M8" s="211"/>
      <c r="N8" s="214"/>
      <c r="O8" s="214"/>
      <c r="P8" s="344"/>
    </row>
    <row r="9" spans="1:16" ht="15" customHeight="1" thickBot="1">
      <c r="A9" s="340"/>
      <c r="B9" s="361"/>
      <c r="C9" s="337"/>
      <c r="D9" s="337"/>
      <c r="E9" s="337"/>
      <c r="F9" s="337"/>
      <c r="G9" s="337"/>
      <c r="H9" s="338"/>
      <c r="I9" s="346"/>
      <c r="J9" s="341"/>
      <c r="K9" s="330"/>
      <c r="L9" s="21" t="s">
        <v>29</v>
      </c>
      <c r="M9" s="211"/>
      <c r="N9" s="214"/>
      <c r="O9" s="214"/>
      <c r="P9" s="344"/>
    </row>
    <row r="10" spans="1:16" ht="15" customHeight="1">
      <c r="A10" s="339" t="s">
        <v>33</v>
      </c>
      <c r="B10" s="360"/>
      <c r="C10" s="333"/>
      <c r="D10" s="333"/>
      <c r="E10" s="333"/>
      <c r="F10" s="333"/>
      <c r="G10" s="333"/>
      <c r="H10" s="334"/>
      <c r="I10" s="339" t="s">
        <v>34</v>
      </c>
      <c r="J10" s="360"/>
      <c r="K10" s="333"/>
      <c r="L10" s="333"/>
      <c r="M10" s="333"/>
      <c r="N10" s="333"/>
      <c r="O10" s="333"/>
      <c r="P10" s="334"/>
    </row>
    <row r="11" spans="1:16" ht="15" customHeight="1" thickBot="1">
      <c r="A11" s="340"/>
      <c r="B11" s="361"/>
      <c r="C11" s="337"/>
      <c r="D11" s="337"/>
      <c r="E11" s="337"/>
      <c r="F11" s="337"/>
      <c r="G11" s="337"/>
      <c r="H11" s="338"/>
      <c r="I11" s="340"/>
      <c r="J11" s="361"/>
      <c r="K11" s="337"/>
      <c r="L11" s="337"/>
      <c r="M11" s="337"/>
      <c r="N11" s="337"/>
      <c r="O11" s="337"/>
      <c r="P11" s="338"/>
    </row>
    <row r="12" spans="1:16" ht="15" customHeight="1">
      <c r="A12" s="339" t="s">
        <v>37</v>
      </c>
      <c r="B12" s="331" t="s">
        <v>834</v>
      </c>
      <c r="C12" s="327"/>
      <c r="D12" s="323" t="s">
        <v>38</v>
      </c>
      <c r="E12" s="327"/>
      <c r="F12" s="323" t="s">
        <v>39</v>
      </c>
      <c r="G12" s="327"/>
      <c r="H12" s="329" t="s">
        <v>40</v>
      </c>
      <c r="I12" s="331" t="s">
        <v>41</v>
      </c>
      <c r="J12" s="323" t="s">
        <v>42</v>
      </c>
      <c r="K12" s="323"/>
      <c r="L12" s="329"/>
      <c r="M12" s="19"/>
      <c r="N12" s="24"/>
      <c r="O12" s="25"/>
      <c r="P12" s="26"/>
    </row>
    <row r="13" spans="1:16" ht="15" customHeight="1" thickBot="1">
      <c r="A13" s="340"/>
      <c r="B13" s="341"/>
      <c r="C13" s="328"/>
      <c r="D13" s="280"/>
      <c r="E13" s="328"/>
      <c r="F13" s="280"/>
      <c r="G13" s="328"/>
      <c r="H13" s="330"/>
      <c r="I13" s="341"/>
      <c r="J13" s="280"/>
      <c r="K13" s="280"/>
      <c r="L13" s="330"/>
      <c r="M13" s="332" t="s">
        <v>407</v>
      </c>
      <c r="N13" s="342"/>
      <c r="O13" s="342"/>
      <c r="P13" s="343"/>
    </row>
    <row r="14" spans="1:16" ht="15" customHeight="1">
      <c r="A14" s="339" t="s">
        <v>47</v>
      </c>
      <c r="B14" s="331" t="s">
        <v>834</v>
      </c>
      <c r="C14" s="327"/>
      <c r="D14" s="323" t="s">
        <v>38</v>
      </c>
      <c r="E14" s="327"/>
      <c r="F14" s="323" t="s">
        <v>39</v>
      </c>
      <c r="G14" s="327"/>
      <c r="H14" s="329" t="s">
        <v>40</v>
      </c>
      <c r="I14" s="331" t="s">
        <v>48</v>
      </c>
      <c r="J14" s="323" t="s">
        <v>49</v>
      </c>
      <c r="K14" s="323"/>
      <c r="L14" s="329"/>
      <c r="M14" s="332" t="s">
        <v>50</v>
      </c>
      <c r="N14" s="342"/>
      <c r="O14" s="342"/>
      <c r="P14" s="343"/>
    </row>
    <row r="15" spans="1:16" ht="15" customHeight="1" thickBot="1">
      <c r="A15" s="340"/>
      <c r="B15" s="341"/>
      <c r="C15" s="328"/>
      <c r="D15" s="280"/>
      <c r="E15" s="328"/>
      <c r="F15" s="280"/>
      <c r="G15" s="328"/>
      <c r="H15" s="330"/>
      <c r="I15" s="341"/>
      <c r="J15" s="280"/>
      <c r="K15" s="280"/>
      <c r="L15" s="330"/>
      <c r="M15" s="22"/>
      <c r="N15" s="27"/>
      <c r="O15" s="2"/>
      <c r="P15" s="29"/>
    </row>
    <row r="16" spans="1:16" ht="15" customHeight="1">
      <c r="A16" s="339" t="s">
        <v>53</v>
      </c>
      <c r="B16" s="360"/>
      <c r="C16" s="333"/>
      <c r="D16" s="333"/>
      <c r="E16" s="333"/>
      <c r="F16" s="333"/>
      <c r="G16" s="333"/>
      <c r="H16" s="333"/>
      <c r="I16" s="334"/>
      <c r="J16" s="331" t="s">
        <v>54</v>
      </c>
      <c r="K16" s="323"/>
      <c r="L16" s="323" t="s">
        <v>55</v>
      </c>
      <c r="M16" s="323"/>
      <c r="N16" s="323" t="s">
        <v>56</v>
      </c>
      <c r="O16" s="323"/>
      <c r="P16" s="28" t="s">
        <v>57</v>
      </c>
    </row>
    <row r="17" spans="1:16" ht="15" customHeight="1" thickBot="1">
      <c r="A17" s="340"/>
      <c r="B17" s="361"/>
      <c r="C17" s="337"/>
      <c r="D17" s="337"/>
      <c r="E17" s="337"/>
      <c r="F17" s="337"/>
      <c r="G17" s="337"/>
      <c r="H17" s="337"/>
      <c r="I17" s="338"/>
      <c r="J17" s="341"/>
      <c r="K17" s="280"/>
      <c r="L17" s="280" t="s">
        <v>60</v>
      </c>
      <c r="M17" s="280"/>
      <c r="N17" s="280" t="s">
        <v>61</v>
      </c>
      <c r="O17" s="280"/>
      <c r="P17" s="23" t="s">
        <v>62</v>
      </c>
    </row>
    <row r="18" spans="1:16" ht="15" customHeight="1">
      <c r="A18" s="331" t="s">
        <v>65</v>
      </c>
      <c r="B18" s="333"/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4"/>
    </row>
    <row r="19" spans="1:16" ht="15" customHeight="1">
      <c r="A19" s="332"/>
      <c r="B19" s="335"/>
      <c r="C19" s="335"/>
      <c r="D19" s="335"/>
      <c r="E19" s="335"/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6"/>
    </row>
    <row r="20" spans="1:16" ht="15" customHeight="1" thickBot="1">
      <c r="A20" s="40"/>
      <c r="B20" s="337"/>
      <c r="C20" s="337"/>
      <c r="D20" s="337"/>
      <c r="E20" s="337"/>
      <c r="F20" s="337"/>
      <c r="G20" s="337"/>
      <c r="H20" s="337"/>
      <c r="I20" s="337"/>
      <c r="J20" s="337"/>
      <c r="K20" s="337"/>
      <c r="L20" s="337"/>
      <c r="M20" s="337"/>
      <c r="N20" s="337"/>
      <c r="O20" s="337"/>
      <c r="P20" s="338"/>
    </row>
    <row r="21" spans="1:16" ht="5.25" customHeight="1" thickBo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</row>
    <row r="22" spans="1:16" ht="15" customHeight="1" thickBot="1">
      <c r="A22" s="81" t="s">
        <v>1</v>
      </c>
      <c r="B22" s="68"/>
      <c r="C22" s="213" t="s">
        <v>2</v>
      </c>
      <c r="D22" s="214"/>
      <c r="E22" s="214"/>
      <c r="F22" s="212"/>
      <c r="G22" s="213" t="s">
        <v>82</v>
      </c>
      <c r="H22" s="214"/>
      <c r="I22" s="214"/>
      <c r="J22" s="213"/>
      <c r="K22" s="212"/>
      <c r="L22" s="213" t="s">
        <v>4</v>
      </c>
      <c r="M22" s="326"/>
      <c r="N22" s="324" t="s">
        <v>5</v>
      </c>
      <c r="O22" s="325"/>
      <c r="P22" s="7" t="s">
        <v>6</v>
      </c>
    </row>
    <row r="23" spans="1:16" ht="15" customHeight="1">
      <c r="A23" s="9" t="s">
        <v>85</v>
      </c>
      <c r="B23" s="1"/>
      <c r="C23" s="10" t="s">
        <v>86</v>
      </c>
      <c r="D23" s="1"/>
      <c r="E23" s="1"/>
      <c r="F23" s="11"/>
      <c r="G23" s="4" t="s">
        <v>87</v>
      </c>
      <c r="H23" s="1"/>
      <c r="I23" s="1"/>
      <c r="J23" s="253"/>
      <c r="K23" s="254"/>
      <c r="L23" s="217">
        <v>17.25</v>
      </c>
      <c r="M23" s="218"/>
      <c r="N23" s="255"/>
      <c r="O23" s="256"/>
      <c r="P23" s="12">
        <f aca="true" t="shared" si="0" ref="P23:P52">ROUNDUP(L23*N23,2)</f>
        <v>0</v>
      </c>
    </row>
    <row r="24" spans="1:16" ht="15" customHeight="1">
      <c r="A24" s="9"/>
      <c r="B24" s="1"/>
      <c r="C24" s="15" t="s">
        <v>90</v>
      </c>
      <c r="D24" s="16"/>
      <c r="E24" s="16"/>
      <c r="F24" s="17"/>
      <c r="G24" s="16" t="s">
        <v>91</v>
      </c>
      <c r="H24" s="16"/>
      <c r="I24" s="16"/>
      <c r="J24" s="219"/>
      <c r="K24" s="220"/>
      <c r="L24" s="199">
        <v>15.4</v>
      </c>
      <c r="M24" s="200"/>
      <c r="N24" s="297"/>
      <c r="O24" s="298"/>
      <c r="P24" s="56">
        <f t="shared" si="0"/>
        <v>0</v>
      </c>
    </row>
    <row r="25" spans="1:16" ht="15" customHeight="1">
      <c r="A25" s="9"/>
      <c r="B25" s="1"/>
      <c r="C25" s="10" t="s">
        <v>94</v>
      </c>
      <c r="D25" s="1"/>
      <c r="E25" s="1"/>
      <c r="F25" s="11"/>
      <c r="G25" s="1" t="s">
        <v>95</v>
      </c>
      <c r="H25" s="1"/>
      <c r="I25" s="1"/>
      <c r="J25" s="219"/>
      <c r="K25" s="220"/>
      <c r="L25" s="199">
        <v>15.1</v>
      </c>
      <c r="M25" s="200"/>
      <c r="N25" s="297"/>
      <c r="O25" s="298"/>
      <c r="P25" s="12">
        <f t="shared" si="0"/>
        <v>0</v>
      </c>
    </row>
    <row r="26" spans="1:16" ht="15" customHeight="1">
      <c r="A26" s="9"/>
      <c r="B26" s="1"/>
      <c r="C26" s="15" t="s">
        <v>99</v>
      </c>
      <c r="D26" s="16"/>
      <c r="E26" s="16"/>
      <c r="F26" s="17"/>
      <c r="G26" s="16" t="s">
        <v>100</v>
      </c>
      <c r="H26" s="16"/>
      <c r="I26" s="16"/>
      <c r="J26" s="219"/>
      <c r="K26" s="220"/>
      <c r="L26" s="199">
        <v>13.1</v>
      </c>
      <c r="M26" s="200"/>
      <c r="N26" s="297"/>
      <c r="O26" s="298"/>
      <c r="P26" s="56">
        <f t="shared" si="0"/>
        <v>0</v>
      </c>
    </row>
    <row r="27" spans="1:16" ht="15" customHeight="1" thickBot="1">
      <c r="A27" s="31"/>
      <c r="B27" s="2"/>
      <c r="C27" s="32" t="s">
        <v>103</v>
      </c>
      <c r="D27" s="2"/>
      <c r="E27" s="2"/>
      <c r="F27" s="33"/>
      <c r="G27" s="2" t="s">
        <v>104</v>
      </c>
      <c r="H27" s="2"/>
      <c r="I27" s="2"/>
      <c r="J27" s="245"/>
      <c r="K27" s="246"/>
      <c r="L27" s="210">
        <v>13</v>
      </c>
      <c r="M27" s="238"/>
      <c r="N27" s="288"/>
      <c r="O27" s="289"/>
      <c r="P27" s="55">
        <f t="shared" si="0"/>
        <v>0</v>
      </c>
    </row>
    <row r="28" spans="1:16" ht="15" customHeight="1">
      <c r="A28" s="9" t="s">
        <v>107</v>
      </c>
      <c r="B28" s="1"/>
      <c r="C28" s="10" t="s">
        <v>108</v>
      </c>
      <c r="D28" s="1"/>
      <c r="E28" s="1"/>
      <c r="F28" s="11"/>
      <c r="G28" s="1" t="s">
        <v>109</v>
      </c>
      <c r="H28" s="1"/>
      <c r="I28" s="1"/>
      <c r="J28" s="319"/>
      <c r="K28" s="320"/>
      <c r="L28" s="217">
        <v>15.8</v>
      </c>
      <c r="M28" s="218"/>
      <c r="N28" s="255"/>
      <c r="O28" s="256"/>
      <c r="P28" s="12">
        <f t="shared" si="0"/>
        <v>0</v>
      </c>
    </row>
    <row r="29" spans="1:16" ht="15" customHeight="1">
      <c r="A29" s="9"/>
      <c r="B29" s="1"/>
      <c r="C29" s="15" t="s">
        <v>112</v>
      </c>
      <c r="D29" s="16"/>
      <c r="E29" s="16"/>
      <c r="F29" s="17"/>
      <c r="G29" s="16" t="s">
        <v>113</v>
      </c>
      <c r="H29" s="16"/>
      <c r="I29" s="16"/>
      <c r="J29" s="321"/>
      <c r="K29" s="322"/>
      <c r="L29" s="199">
        <v>12.9</v>
      </c>
      <c r="M29" s="200"/>
      <c r="N29" s="297"/>
      <c r="O29" s="298"/>
      <c r="P29" s="56">
        <f t="shared" si="0"/>
        <v>0</v>
      </c>
    </row>
    <row r="30" spans="1:16" ht="15" customHeight="1">
      <c r="A30" s="9"/>
      <c r="B30" s="1"/>
      <c r="C30" s="10" t="s">
        <v>116</v>
      </c>
      <c r="D30" s="1"/>
      <c r="E30" s="1"/>
      <c r="F30" s="11"/>
      <c r="G30" s="1" t="s">
        <v>117</v>
      </c>
      <c r="H30" s="1"/>
      <c r="I30" s="1"/>
      <c r="J30" s="219"/>
      <c r="K30" s="220"/>
      <c r="L30" s="199">
        <v>9.3</v>
      </c>
      <c r="M30" s="200"/>
      <c r="N30" s="297"/>
      <c r="O30" s="298"/>
      <c r="P30" s="12">
        <f t="shared" si="0"/>
        <v>0</v>
      </c>
    </row>
    <row r="31" spans="1:16" ht="15" customHeight="1">
      <c r="A31" s="9"/>
      <c r="B31" s="1"/>
      <c r="C31" s="15" t="s">
        <v>121</v>
      </c>
      <c r="D31" s="16"/>
      <c r="E31" s="16"/>
      <c r="F31" s="17"/>
      <c r="G31" s="16" t="s">
        <v>122</v>
      </c>
      <c r="H31" s="16"/>
      <c r="I31" s="16"/>
      <c r="J31" s="219"/>
      <c r="K31" s="220"/>
      <c r="L31" s="199">
        <v>10</v>
      </c>
      <c r="M31" s="200"/>
      <c r="N31" s="297"/>
      <c r="O31" s="298"/>
      <c r="P31" s="56">
        <f t="shared" si="0"/>
        <v>0</v>
      </c>
    </row>
    <row r="32" spans="1:16" ht="15" customHeight="1">
      <c r="A32" s="9"/>
      <c r="B32" s="1"/>
      <c r="C32" s="10" t="s">
        <v>125</v>
      </c>
      <c r="D32" s="1"/>
      <c r="E32" s="1"/>
      <c r="F32" s="11"/>
      <c r="G32" s="1" t="s">
        <v>126</v>
      </c>
      <c r="H32" s="1"/>
      <c r="I32" s="1"/>
      <c r="J32" s="219"/>
      <c r="K32" s="220"/>
      <c r="L32" s="199">
        <v>8.5</v>
      </c>
      <c r="M32" s="200"/>
      <c r="N32" s="297"/>
      <c r="O32" s="298"/>
      <c r="P32" s="12">
        <f t="shared" si="0"/>
        <v>0</v>
      </c>
    </row>
    <row r="33" spans="1:16" ht="15" customHeight="1">
      <c r="A33" s="9"/>
      <c r="B33" s="1"/>
      <c r="C33" s="15" t="s">
        <v>129</v>
      </c>
      <c r="D33" s="16"/>
      <c r="E33" s="16"/>
      <c r="F33" s="17"/>
      <c r="G33" s="16" t="s">
        <v>130</v>
      </c>
      <c r="H33" s="16"/>
      <c r="I33" s="16"/>
      <c r="J33" s="219"/>
      <c r="K33" s="220"/>
      <c r="L33" s="199">
        <v>16.5</v>
      </c>
      <c r="M33" s="200"/>
      <c r="N33" s="297"/>
      <c r="O33" s="298"/>
      <c r="P33" s="56">
        <f t="shared" si="0"/>
        <v>0</v>
      </c>
    </row>
    <row r="34" spans="1:16" ht="15" customHeight="1" thickBot="1">
      <c r="A34" s="31"/>
      <c r="B34" s="2"/>
      <c r="C34" s="32" t="s">
        <v>133</v>
      </c>
      <c r="D34" s="2"/>
      <c r="E34" s="2"/>
      <c r="F34" s="33"/>
      <c r="G34" s="2" t="s">
        <v>32</v>
      </c>
      <c r="H34" s="2"/>
      <c r="I34" s="2"/>
      <c r="J34" s="245"/>
      <c r="K34" s="246"/>
      <c r="L34" s="210">
        <v>9.9</v>
      </c>
      <c r="M34" s="238"/>
      <c r="N34" s="288"/>
      <c r="O34" s="289"/>
      <c r="P34" s="55">
        <f t="shared" si="0"/>
        <v>0</v>
      </c>
    </row>
    <row r="35" spans="1:16" ht="15" customHeight="1">
      <c r="A35" s="9" t="s">
        <v>136</v>
      </c>
      <c r="B35" s="1"/>
      <c r="C35" s="10" t="s">
        <v>137</v>
      </c>
      <c r="D35" s="1"/>
      <c r="E35" s="1"/>
      <c r="F35" s="11"/>
      <c r="G35" s="1" t="s">
        <v>138</v>
      </c>
      <c r="H35" s="1"/>
      <c r="I35" s="1"/>
      <c r="J35" s="253"/>
      <c r="K35" s="254"/>
      <c r="L35" s="217">
        <v>8.9</v>
      </c>
      <c r="M35" s="218"/>
      <c r="N35" s="255"/>
      <c r="O35" s="256"/>
      <c r="P35" s="65">
        <f t="shared" si="0"/>
        <v>0</v>
      </c>
    </row>
    <row r="36" spans="1:16" ht="13.5" thickBot="1">
      <c r="A36" s="31"/>
      <c r="B36" s="2"/>
      <c r="C36" s="47" t="s">
        <v>139</v>
      </c>
      <c r="D36" s="48"/>
      <c r="E36" s="48"/>
      <c r="F36" s="49"/>
      <c r="G36" s="48" t="s">
        <v>140</v>
      </c>
      <c r="H36" s="48"/>
      <c r="I36" s="48"/>
      <c r="J36" s="245"/>
      <c r="K36" s="246"/>
      <c r="L36" s="210">
        <v>7.5</v>
      </c>
      <c r="M36" s="238"/>
      <c r="N36" s="288"/>
      <c r="O36" s="289"/>
      <c r="P36" s="55">
        <f t="shared" si="0"/>
        <v>0</v>
      </c>
    </row>
    <row r="37" spans="1:16" ht="12.75">
      <c r="A37" s="9" t="s">
        <v>143</v>
      </c>
      <c r="B37" s="1"/>
      <c r="C37" s="51" t="s">
        <v>144</v>
      </c>
      <c r="D37" s="52"/>
      <c r="E37" s="52"/>
      <c r="F37" s="53"/>
      <c r="G37" s="52" t="s">
        <v>145</v>
      </c>
      <c r="H37" s="52"/>
      <c r="I37" s="52"/>
      <c r="J37" s="253"/>
      <c r="K37" s="254"/>
      <c r="L37" s="217">
        <v>11.8</v>
      </c>
      <c r="M37" s="218"/>
      <c r="N37" s="255"/>
      <c r="O37" s="256"/>
      <c r="P37" s="12">
        <f t="shared" si="0"/>
        <v>0</v>
      </c>
    </row>
    <row r="38" spans="1:16" ht="12.75">
      <c r="A38" s="9"/>
      <c r="B38" s="1"/>
      <c r="C38" s="10" t="s">
        <v>149</v>
      </c>
      <c r="D38" s="1"/>
      <c r="E38" s="1"/>
      <c r="F38" s="11"/>
      <c r="G38" s="1" t="s">
        <v>150</v>
      </c>
      <c r="H38" s="1"/>
      <c r="I38" s="1"/>
      <c r="J38" s="219"/>
      <c r="K38" s="220"/>
      <c r="L38" s="199">
        <v>12.7</v>
      </c>
      <c r="M38" s="200"/>
      <c r="N38" s="297"/>
      <c r="O38" s="298"/>
      <c r="P38" s="56">
        <f t="shared" si="0"/>
        <v>0</v>
      </c>
    </row>
    <row r="39" spans="1:16" ht="13.5" thickBot="1">
      <c r="A39" s="31"/>
      <c r="B39" s="2"/>
      <c r="C39" s="47" t="s">
        <v>154</v>
      </c>
      <c r="D39" s="48"/>
      <c r="E39" s="48"/>
      <c r="F39" s="49"/>
      <c r="G39" s="48" t="s">
        <v>155</v>
      </c>
      <c r="H39" s="48"/>
      <c r="I39" s="48"/>
      <c r="J39" s="245"/>
      <c r="K39" s="246"/>
      <c r="L39" s="210">
        <v>12</v>
      </c>
      <c r="M39" s="238"/>
      <c r="N39" s="288"/>
      <c r="O39" s="289"/>
      <c r="P39" s="55">
        <f t="shared" si="0"/>
        <v>0</v>
      </c>
    </row>
    <row r="40" spans="1:16" ht="12.75">
      <c r="A40" s="9" t="s">
        <v>157</v>
      </c>
      <c r="B40" s="1"/>
      <c r="C40" s="51" t="s">
        <v>158</v>
      </c>
      <c r="D40" s="52"/>
      <c r="E40" s="52"/>
      <c r="F40" s="53"/>
      <c r="G40" s="52" t="s">
        <v>159</v>
      </c>
      <c r="H40" s="52"/>
      <c r="I40" s="52"/>
      <c r="J40" s="253"/>
      <c r="K40" s="254"/>
      <c r="L40" s="217">
        <v>16</v>
      </c>
      <c r="M40" s="218"/>
      <c r="N40" s="255"/>
      <c r="O40" s="256"/>
      <c r="P40" s="12">
        <f t="shared" si="0"/>
        <v>0</v>
      </c>
    </row>
    <row r="41" spans="1:16" ht="12.75">
      <c r="A41" s="9"/>
      <c r="B41" s="1"/>
      <c r="C41" s="10" t="s">
        <v>383</v>
      </c>
      <c r="D41" s="1"/>
      <c r="E41" s="1"/>
      <c r="F41" s="11"/>
      <c r="G41" s="1" t="s">
        <v>384</v>
      </c>
      <c r="H41" s="1"/>
      <c r="I41" s="1"/>
      <c r="J41" s="219"/>
      <c r="K41" s="220"/>
      <c r="L41" s="199">
        <v>19</v>
      </c>
      <c r="M41" s="200"/>
      <c r="N41" s="297"/>
      <c r="O41" s="298"/>
      <c r="P41" s="56">
        <f t="shared" si="0"/>
        <v>0</v>
      </c>
    </row>
    <row r="42" spans="1:16" ht="13.5" thickBot="1">
      <c r="A42" s="31"/>
      <c r="B42" s="2"/>
      <c r="C42" s="47" t="s">
        <v>165</v>
      </c>
      <c r="D42" s="48"/>
      <c r="E42" s="48"/>
      <c r="F42" s="49"/>
      <c r="G42" s="48" t="s">
        <v>166</v>
      </c>
      <c r="H42" s="48"/>
      <c r="I42" s="48"/>
      <c r="J42" s="245"/>
      <c r="K42" s="246"/>
      <c r="L42" s="210">
        <v>15</v>
      </c>
      <c r="M42" s="238"/>
      <c r="N42" s="288"/>
      <c r="O42" s="289"/>
      <c r="P42" s="55">
        <f t="shared" si="0"/>
        <v>0</v>
      </c>
    </row>
    <row r="43" spans="1:16" ht="12.75">
      <c r="A43" s="9" t="s">
        <v>7</v>
      </c>
      <c r="B43" s="94" t="s">
        <v>408</v>
      </c>
      <c r="C43" s="10" t="s">
        <v>8</v>
      </c>
      <c r="D43" s="1"/>
      <c r="E43" s="1" t="s">
        <v>9</v>
      </c>
      <c r="F43" s="11"/>
      <c r="G43" s="92" t="s">
        <v>432</v>
      </c>
      <c r="H43" s="93"/>
      <c r="I43" s="93"/>
      <c r="J43" s="315"/>
      <c r="K43" s="316"/>
      <c r="L43" s="232">
        <v>4.2</v>
      </c>
      <c r="M43" s="233"/>
      <c r="N43" s="234"/>
      <c r="O43" s="235"/>
      <c r="P43" s="12">
        <f t="shared" si="0"/>
        <v>0</v>
      </c>
    </row>
    <row r="44" spans="1:16" ht="12.75">
      <c r="A44" s="9"/>
      <c r="B44" s="95" t="s">
        <v>410</v>
      </c>
      <c r="C44" s="15" t="s">
        <v>12</v>
      </c>
      <c r="D44" s="16"/>
      <c r="E44" s="16" t="s">
        <v>13</v>
      </c>
      <c r="F44" s="17"/>
      <c r="G44" s="16" t="s">
        <v>434</v>
      </c>
      <c r="H44" s="16"/>
      <c r="I44" s="16"/>
      <c r="J44" s="219"/>
      <c r="K44" s="220"/>
      <c r="L44" s="199">
        <v>3.7</v>
      </c>
      <c r="M44" s="221"/>
      <c r="N44" s="222"/>
      <c r="O44" s="223"/>
      <c r="P44" s="56">
        <f t="shared" si="0"/>
        <v>0</v>
      </c>
    </row>
    <row r="45" spans="1:16" ht="12.75">
      <c r="A45" s="9"/>
      <c r="B45" s="96"/>
      <c r="C45" s="10" t="s">
        <v>16</v>
      </c>
      <c r="D45" s="1"/>
      <c r="E45" s="1" t="s">
        <v>17</v>
      </c>
      <c r="F45" s="11"/>
      <c r="G45" s="1" t="s">
        <v>436</v>
      </c>
      <c r="H45" s="1"/>
      <c r="I45" s="1"/>
      <c r="J45" s="300"/>
      <c r="K45" s="301"/>
      <c r="L45" s="260">
        <v>3.3</v>
      </c>
      <c r="M45" s="261"/>
      <c r="N45" s="309"/>
      <c r="O45" s="310"/>
      <c r="P45" s="56">
        <f t="shared" si="0"/>
        <v>0</v>
      </c>
    </row>
    <row r="46" spans="1:16" ht="12.75">
      <c r="A46" s="9"/>
      <c r="B46" s="96"/>
      <c r="C46" s="15" t="s">
        <v>18</v>
      </c>
      <c r="D46" s="16"/>
      <c r="E46" s="16" t="s">
        <v>19</v>
      </c>
      <c r="F46" s="17"/>
      <c r="G46" s="16" t="s">
        <v>438</v>
      </c>
      <c r="H46" s="16"/>
      <c r="I46" s="16"/>
      <c r="J46" s="219"/>
      <c r="K46" s="220"/>
      <c r="L46" s="199">
        <v>2.9</v>
      </c>
      <c r="M46" s="221"/>
      <c r="N46" s="222"/>
      <c r="O46" s="223"/>
      <c r="P46" s="56">
        <f t="shared" si="0"/>
        <v>0</v>
      </c>
    </row>
    <row r="47" spans="1:16" ht="12.75">
      <c r="A47" s="9"/>
      <c r="B47" s="96"/>
      <c r="C47" s="10" t="s">
        <v>21</v>
      </c>
      <c r="D47" s="1"/>
      <c r="E47" s="1" t="s">
        <v>22</v>
      </c>
      <c r="F47" s="11"/>
      <c r="G47" s="1" t="s">
        <v>440</v>
      </c>
      <c r="H47" s="1"/>
      <c r="I47" s="1"/>
      <c r="J47" s="300"/>
      <c r="K47" s="301"/>
      <c r="L47" s="260">
        <v>2.6</v>
      </c>
      <c r="M47" s="261"/>
      <c r="N47" s="309"/>
      <c r="O47" s="310"/>
      <c r="P47" s="56">
        <f t="shared" si="0"/>
        <v>0</v>
      </c>
    </row>
    <row r="48" spans="1:16" ht="12.75">
      <c r="A48" s="9"/>
      <c r="B48" s="97" t="s">
        <v>409</v>
      </c>
      <c r="C48" s="15" t="s">
        <v>27</v>
      </c>
      <c r="D48" s="16"/>
      <c r="E48" s="16" t="s">
        <v>28</v>
      </c>
      <c r="F48" s="17"/>
      <c r="G48" s="16" t="s">
        <v>431</v>
      </c>
      <c r="H48" s="16"/>
      <c r="I48" s="16"/>
      <c r="J48" s="219"/>
      <c r="K48" s="220"/>
      <c r="L48" s="199">
        <v>3.9</v>
      </c>
      <c r="M48" s="221"/>
      <c r="N48" s="222"/>
      <c r="O48" s="223"/>
      <c r="P48" s="12">
        <f t="shared" si="0"/>
        <v>0</v>
      </c>
    </row>
    <row r="49" spans="1:16" ht="12.75">
      <c r="A49" s="9"/>
      <c r="B49" s="96"/>
      <c r="C49" s="15" t="s">
        <v>30</v>
      </c>
      <c r="D49" s="16"/>
      <c r="E49" s="16" t="s">
        <v>31</v>
      </c>
      <c r="F49" s="17"/>
      <c r="G49" s="16" t="s">
        <v>433</v>
      </c>
      <c r="H49" s="16"/>
      <c r="I49" s="16"/>
      <c r="J49" s="219"/>
      <c r="K49" s="220"/>
      <c r="L49" s="199">
        <v>3.4</v>
      </c>
      <c r="M49" s="221"/>
      <c r="N49" s="222"/>
      <c r="O49" s="223"/>
      <c r="P49" s="56">
        <f t="shared" si="0"/>
        <v>0</v>
      </c>
    </row>
    <row r="50" spans="1:16" ht="12.75">
      <c r="A50" s="9"/>
      <c r="B50" s="96"/>
      <c r="C50" s="51" t="s">
        <v>18</v>
      </c>
      <c r="D50" s="52"/>
      <c r="E50" s="52" t="s">
        <v>19</v>
      </c>
      <c r="F50" s="11"/>
      <c r="G50" s="1" t="s">
        <v>435</v>
      </c>
      <c r="H50" s="1"/>
      <c r="I50" s="1"/>
      <c r="J50" s="219"/>
      <c r="K50" s="220"/>
      <c r="L50" s="199">
        <v>2.9</v>
      </c>
      <c r="M50" s="221"/>
      <c r="N50" s="222"/>
      <c r="O50" s="223"/>
      <c r="P50" s="56">
        <f t="shared" si="0"/>
        <v>0</v>
      </c>
    </row>
    <row r="51" spans="1:16" ht="12.75">
      <c r="A51" s="9"/>
      <c r="B51" s="96"/>
      <c r="C51" s="15" t="s">
        <v>35</v>
      </c>
      <c r="D51" s="16"/>
      <c r="E51" s="16" t="s">
        <v>17</v>
      </c>
      <c r="F51" s="17"/>
      <c r="G51" s="16" t="s">
        <v>437</v>
      </c>
      <c r="H51" s="16"/>
      <c r="I51" s="16"/>
      <c r="J51" s="219"/>
      <c r="K51" s="220"/>
      <c r="L51" s="199">
        <v>2.4</v>
      </c>
      <c r="M51" s="221"/>
      <c r="N51" s="222"/>
      <c r="O51" s="223"/>
      <c r="P51" s="56">
        <f t="shared" si="0"/>
        <v>0</v>
      </c>
    </row>
    <row r="52" spans="1:16" ht="12.75">
      <c r="A52" s="9"/>
      <c r="B52" s="98"/>
      <c r="C52" s="10" t="s">
        <v>36</v>
      </c>
      <c r="D52" s="1"/>
      <c r="E52" s="1" t="s">
        <v>9</v>
      </c>
      <c r="F52" s="11"/>
      <c r="G52" s="1" t="s">
        <v>439</v>
      </c>
      <c r="H52" s="1"/>
      <c r="I52" s="1"/>
      <c r="J52" s="300"/>
      <c r="K52" s="301"/>
      <c r="L52" s="260">
        <v>2.1</v>
      </c>
      <c r="M52" s="261"/>
      <c r="N52" s="309"/>
      <c r="O52" s="310"/>
      <c r="P52" s="12">
        <f t="shared" si="0"/>
        <v>0</v>
      </c>
    </row>
    <row r="53" spans="1:16" ht="12.75">
      <c r="A53" s="9"/>
      <c r="B53" s="95" t="s">
        <v>411</v>
      </c>
      <c r="C53" s="15" t="s">
        <v>43</v>
      </c>
      <c r="D53" s="16"/>
      <c r="E53" s="16" t="s">
        <v>44</v>
      </c>
      <c r="F53" s="17"/>
      <c r="G53" s="16" t="s">
        <v>431</v>
      </c>
      <c r="H53" s="16"/>
      <c r="I53" s="16"/>
      <c r="J53" s="219"/>
      <c r="K53" s="220"/>
      <c r="L53" s="199">
        <v>3.7</v>
      </c>
      <c r="M53" s="221"/>
      <c r="N53" s="222"/>
      <c r="O53" s="223"/>
      <c r="P53" s="18">
        <f aca="true" t="shared" si="1" ref="P53:P62">ROUNDUP(L53*N53,2)</f>
        <v>0</v>
      </c>
    </row>
    <row r="54" spans="1:16" ht="12.75">
      <c r="A54" s="9"/>
      <c r="B54" s="96"/>
      <c r="C54" s="15" t="s">
        <v>45</v>
      </c>
      <c r="D54" s="16"/>
      <c r="E54" s="16" t="s">
        <v>46</v>
      </c>
      <c r="F54" s="17"/>
      <c r="G54" s="16" t="s">
        <v>433</v>
      </c>
      <c r="H54" s="16"/>
      <c r="I54" s="16"/>
      <c r="J54" s="219"/>
      <c r="K54" s="220"/>
      <c r="L54" s="199">
        <v>3.1</v>
      </c>
      <c r="M54" s="221"/>
      <c r="N54" s="222"/>
      <c r="O54" s="223"/>
      <c r="P54" s="18">
        <f t="shared" si="1"/>
        <v>0</v>
      </c>
    </row>
    <row r="55" spans="1:16" ht="12.75">
      <c r="A55" s="9"/>
      <c r="B55" s="96"/>
      <c r="C55" s="15" t="s">
        <v>21</v>
      </c>
      <c r="D55" s="16"/>
      <c r="E55" s="16" t="s">
        <v>22</v>
      </c>
      <c r="F55" s="17"/>
      <c r="G55" s="16" t="s">
        <v>435</v>
      </c>
      <c r="H55" s="16"/>
      <c r="I55" s="16"/>
      <c r="J55" s="219"/>
      <c r="K55" s="220"/>
      <c r="L55" s="199">
        <v>2.6</v>
      </c>
      <c r="M55" s="200"/>
      <c r="N55" s="222"/>
      <c r="O55" s="223"/>
      <c r="P55" s="18">
        <f t="shared" si="1"/>
        <v>0</v>
      </c>
    </row>
    <row r="56" spans="1:16" ht="12.75">
      <c r="A56" s="9"/>
      <c r="B56" s="96"/>
      <c r="C56" s="10" t="s">
        <v>36</v>
      </c>
      <c r="D56" s="1"/>
      <c r="E56" s="1" t="s">
        <v>9</v>
      </c>
      <c r="F56" s="53"/>
      <c r="G56" s="52" t="s">
        <v>437</v>
      </c>
      <c r="H56" s="52"/>
      <c r="I56" s="52"/>
      <c r="J56" s="262"/>
      <c r="K56" s="263"/>
      <c r="L56" s="260">
        <v>2.1</v>
      </c>
      <c r="M56" s="261"/>
      <c r="N56" s="222"/>
      <c r="O56" s="223"/>
      <c r="P56" s="54">
        <f t="shared" si="1"/>
        <v>0</v>
      </c>
    </row>
    <row r="57" spans="1:16" ht="12.75">
      <c r="A57" s="9"/>
      <c r="B57" s="98"/>
      <c r="C57" s="15" t="s">
        <v>51</v>
      </c>
      <c r="D57" s="16"/>
      <c r="E57" s="16" t="s">
        <v>46</v>
      </c>
      <c r="F57" s="17"/>
      <c r="G57" s="16" t="s">
        <v>439</v>
      </c>
      <c r="H57" s="16"/>
      <c r="I57" s="16"/>
      <c r="J57" s="219"/>
      <c r="K57" s="220"/>
      <c r="L57" s="199">
        <v>1.7</v>
      </c>
      <c r="M57" s="221"/>
      <c r="N57" s="222"/>
      <c r="O57" s="223"/>
      <c r="P57" s="18">
        <f t="shared" si="1"/>
        <v>0</v>
      </c>
    </row>
    <row r="58" spans="1:16" ht="12.75">
      <c r="A58" s="9"/>
      <c r="B58" s="95" t="s">
        <v>457</v>
      </c>
      <c r="C58" s="10" t="s">
        <v>52</v>
      </c>
      <c r="D58" s="1"/>
      <c r="E58" s="1" t="s">
        <v>22</v>
      </c>
      <c r="F58" s="11"/>
      <c r="G58" s="1" t="s">
        <v>431</v>
      </c>
      <c r="H58" s="1"/>
      <c r="I58" s="1"/>
      <c r="J58" s="300"/>
      <c r="K58" s="301"/>
      <c r="L58" s="260">
        <v>3.5</v>
      </c>
      <c r="M58" s="261"/>
      <c r="N58" s="309"/>
      <c r="O58" s="310"/>
      <c r="P58" s="12">
        <f t="shared" si="1"/>
        <v>0</v>
      </c>
    </row>
    <row r="59" spans="1:16" ht="12.75">
      <c r="A59" s="9" t="s">
        <v>423</v>
      </c>
      <c r="B59" s="96"/>
      <c r="C59" s="15" t="s">
        <v>58</v>
      </c>
      <c r="D59" s="16"/>
      <c r="E59" s="16" t="s">
        <v>59</v>
      </c>
      <c r="F59" s="17"/>
      <c r="G59" s="16" t="s">
        <v>433</v>
      </c>
      <c r="H59" s="16"/>
      <c r="I59" s="16"/>
      <c r="J59" s="219"/>
      <c r="K59" s="220"/>
      <c r="L59" s="199">
        <v>3</v>
      </c>
      <c r="M59" s="221"/>
      <c r="N59" s="222"/>
      <c r="O59" s="223"/>
      <c r="P59" s="18">
        <f t="shared" si="1"/>
        <v>0</v>
      </c>
    </row>
    <row r="60" spans="1:16" ht="12.75">
      <c r="A60" s="9" t="s">
        <v>424</v>
      </c>
      <c r="B60" s="96"/>
      <c r="C60" s="10" t="s">
        <v>63</v>
      </c>
      <c r="D60" s="1"/>
      <c r="E60" s="1" t="s">
        <v>64</v>
      </c>
      <c r="F60" s="11"/>
      <c r="G60" s="1" t="s">
        <v>435</v>
      </c>
      <c r="H60" s="1"/>
      <c r="I60" s="1"/>
      <c r="J60" s="300"/>
      <c r="K60" s="301"/>
      <c r="L60" s="260">
        <v>2.5</v>
      </c>
      <c r="M60" s="261"/>
      <c r="N60" s="309"/>
      <c r="O60" s="310"/>
      <c r="P60" s="12">
        <f t="shared" si="1"/>
        <v>0</v>
      </c>
    </row>
    <row r="61" spans="1:16" ht="12.75">
      <c r="A61" s="9" t="s">
        <v>425</v>
      </c>
      <c r="B61" s="96"/>
      <c r="C61" s="15" t="s">
        <v>66</v>
      </c>
      <c r="D61" s="16"/>
      <c r="E61" s="16" t="s">
        <v>17</v>
      </c>
      <c r="F61" s="17"/>
      <c r="G61" s="16" t="s">
        <v>437</v>
      </c>
      <c r="H61" s="16"/>
      <c r="I61" s="16"/>
      <c r="J61" s="219"/>
      <c r="K61" s="220"/>
      <c r="L61" s="199">
        <v>1.9</v>
      </c>
      <c r="M61" s="221"/>
      <c r="N61" s="222"/>
      <c r="O61" s="223"/>
      <c r="P61" s="18">
        <f t="shared" si="1"/>
        <v>0</v>
      </c>
    </row>
    <row r="62" spans="1:16" ht="13.5" thickBot="1">
      <c r="A62" s="57" t="s">
        <v>426</v>
      </c>
      <c r="B62" s="99"/>
      <c r="C62" s="59" t="s">
        <v>67</v>
      </c>
      <c r="D62" s="58"/>
      <c r="E62" s="58" t="s">
        <v>64</v>
      </c>
      <c r="F62" s="60"/>
      <c r="G62" s="58" t="s">
        <v>439</v>
      </c>
      <c r="H62" s="58"/>
      <c r="I62" s="58"/>
      <c r="J62" s="270"/>
      <c r="K62" s="271"/>
      <c r="L62" s="282">
        <v>1.4</v>
      </c>
      <c r="M62" s="283"/>
      <c r="N62" s="307"/>
      <c r="O62" s="308"/>
      <c r="P62" s="62">
        <f t="shared" si="1"/>
        <v>0</v>
      </c>
    </row>
    <row r="63" spans="1:16" ht="14.25" thickBot="1" thickTop="1">
      <c r="A63" s="31" t="s">
        <v>213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3"/>
      <c r="M63" s="3"/>
      <c r="N63" s="63"/>
      <c r="O63" s="64"/>
      <c r="P63" s="42">
        <f>SUM(P23:P62)</f>
        <v>0</v>
      </c>
    </row>
    <row r="64" spans="10:11" ht="12.75" customHeight="1" thickBot="1">
      <c r="J64" s="30"/>
      <c r="K64" s="30"/>
    </row>
    <row r="65" spans="1:16" ht="13.5" thickBot="1">
      <c r="A65" s="211" t="s">
        <v>1</v>
      </c>
      <c r="B65" s="212"/>
      <c r="C65" s="213" t="s">
        <v>2</v>
      </c>
      <c r="D65" s="214"/>
      <c r="E65" s="214"/>
      <c r="F65" s="212"/>
      <c r="G65" s="213" t="s">
        <v>3</v>
      </c>
      <c r="H65" s="214"/>
      <c r="I65" s="214"/>
      <c r="J65" s="213"/>
      <c r="K65" s="212"/>
      <c r="L65" s="215" t="s">
        <v>4</v>
      </c>
      <c r="M65" s="259"/>
      <c r="N65" s="266" t="s">
        <v>5</v>
      </c>
      <c r="O65" s="267"/>
      <c r="P65" s="7" t="s">
        <v>6</v>
      </c>
    </row>
    <row r="66" spans="1:16" ht="12.75">
      <c r="A66" s="9" t="s">
        <v>224</v>
      </c>
      <c r="B66" s="101"/>
      <c r="C66" s="71" t="s">
        <v>460</v>
      </c>
      <c r="D66" s="101"/>
      <c r="E66" s="101"/>
      <c r="F66" s="72"/>
      <c r="G66" s="1" t="s">
        <v>461</v>
      </c>
      <c r="H66" s="101"/>
      <c r="I66" s="101"/>
      <c r="J66" s="77"/>
      <c r="K66" s="78"/>
      <c r="L66" s="232">
        <v>3.8</v>
      </c>
      <c r="M66" s="242"/>
      <c r="N66" s="311"/>
      <c r="O66" s="312"/>
      <c r="P66" s="12">
        <f aca="true" t="shared" si="2" ref="P66:P87">ROUNDUP(L66*N66,2)</f>
        <v>0</v>
      </c>
    </row>
    <row r="67" spans="1:16" ht="12.75">
      <c r="A67" s="9"/>
      <c r="B67" s="1"/>
      <c r="C67" s="15" t="s">
        <v>225</v>
      </c>
      <c r="D67" s="16"/>
      <c r="E67" s="16"/>
      <c r="F67" s="17"/>
      <c r="G67" s="16" t="s">
        <v>226</v>
      </c>
      <c r="H67" s="16"/>
      <c r="I67" s="16"/>
      <c r="J67" s="219"/>
      <c r="K67" s="220"/>
      <c r="L67" s="199">
        <v>6.8</v>
      </c>
      <c r="M67" s="200"/>
      <c r="N67" s="201"/>
      <c r="O67" s="202"/>
      <c r="P67" s="18">
        <f t="shared" si="2"/>
        <v>0</v>
      </c>
    </row>
    <row r="68" spans="1:16" ht="12.75">
      <c r="A68" s="9"/>
      <c r="B68" s="1"/>
      <c r="C68" s="15" t="s">
        <v>228</v>
      </c>
      <c r="D68" s="16"/>
      <c r="E68" s="16"/>
      <c r="F68" s="17"/>
      <c r="G68" s="16" t="s">
        <v>229</v>
      </c>
      <c r="H68" s="16"/>
      <c r="I68" s="16"/>
      <c r="J68" s="219"/>
      <c r="K68" s="220"/>
      <c r="L68" s="199">
        <v>10</v>
      </c>
      <c r="M68" s="200"/>
      <c r="N68" s="201"/>
      <c r="O68" s="202"/>
      <c r="P68" s="18">
        <f t="shared" si="2"/>
        <v>0</v>
      </c>
    </row>
    <row r="69" spans="1:16" ht="13.5" thickBot="1">
      <c r="A69" s="31"/>
      <c r="B69" s="2"/>
      <c r="C69" s="32" t="s">
        <v>231</v>
      </c>
      <c r="D69" s="2"/>
      <c r="E69" s="2"/>
      <c r="F69" s="33"/>
      <c r="G69" s="2" t="s">
        <v>232</v>
      </c>
      <c r="H69" s="2"/>
      <c r="I69" s="2"/>
      <c r="J69" s="245"/>
      <c r="K69" s="246"/>
      <c r="L69" s="210">
        <v>13</v>
      </c>
      <c r="M69" s="238"/>
      <c r="N69" s="208"/>
      <c r="O69" s="239"/>
      <c r="P69" s="34">
        <f t="shared" si="2"/>
        <v>0</v>
      </c>
    </row>
    <row r="70" spans="1:16" ht="12.75">
      <c r="A70" s="9" t="s">
        <v>235</v>
      </c>
      <c r="B70" s="6"/>
      <c r="C70" s="10" t="s">
        <v>813</v>
      </c>
      <c r="D70" s="6"/>
      <c r="E70" s="6"/>
      <c r="F70" s="11"/>
      <c r="G70" s="6" t="s">
        <v>814</v>
      </c>
      <c r="H70" s="6"/>
      <c r="I70" s="6"/>
      <c r="J70" s="71"/>
      <c r="K70" s="72"/>
      <c r="L70" s="199">
        <v>15</v>
      </c>
      <c r="M70" s="200"/>
      <c r="N70" s="247"/>
      <c r="O70" s="248"/>
      <c r="P70" s="12">
        <f>ROUNDUP(L70*N70,2)</f>
        <v>0</v>
      </c>
    </row>
    <row r="71" spans="1:16" ht="13.5" thickBot="1">
      <c r="A71" s="31"/>
      <c r="B71" s="2"/>
      <c r="C71" s="47" t="s">
        <v>815</v>
      </c>
      <c r="D71" s="48"/>
      <c r="E71" s="48"/>
      <c r="F71" s="49"/>
      <c r="G71" s="48" t="s">
        <v>816</v>
      </c>
      <c r="H71" s="48"/>
      <c r="I71" s="48"/>
      <c r="J71" s="245"/>
      <c r="K71" s="246"/>
      <c r="L71" s="210">
        <v>7.5</v>
      </c>
      <c r="M71" s="238"/>
      <c r="N71" s="249"/>
      <c r="O71" s="250"/>
      <c r="P71" s="55">
        <f t="shared" si="2"/>
        <v>0</v>
      </c>
    </row>
    <row r="72" spans="1:16" ht="12.75">
      <c r="A72" s="66" t="s">
        <v>848</v>
      </c>
      <c r="B72" s="25"/>
      <c r="C72" s="43" t="s">
        <v>817</v>
      </c>
      <c r="D72" s="44"/>
      <c r="E72" s="44"/>
      <c r="F72" s="45"/>
      <c r="G72" s="44" t="s">
        <v>818</v>
      </c>
      <c r="H72" s="44"/>
      <c r="I72" s="44"/>
      <c r="J72" s="75"/>
      <c r="K72" s="76"/>
      <c r="L72" s="217">
        <v>15</v>
      </c>
      <c r="M72" s="218"/>
      <c r="N72" s="356"/>
      <c r="O72" s="357"/>
      <c r="P72" s="83">
        <f t="shared" si="2"/>
        <v>0</v>
      </c>
    </row>
    <row r="73" spans="1:16" ht="13.5" thickBot="1">
      <c r="A73" s="9"/>
      <c r="B73" s="6"/>
      <c r="C73" s="15" t="s">
        <v>819</v>
      </c>
      <c r="D73" s="16"/>
      <c r="E73" s="16"/>
      <c r="F73" s="17"/>
      <c r="G73" s="16" t="s">
        <v>816</v>
      </c>
      <c r="H73" s="16"/>
      <c r="I73" s="16"/>
      <c r="J73" s="69"/>
      <c r="K73" s="70"/>
      <c r="L73" s="199">
        <v>7.5</v>
      </c>
      <c r="M73" s="200"/>
      <c r="N73" s="249"/>
      <c r="O73" s="250"/>
      <c r="P73" s="131">
        <f t="shared" si="2"/>
        <v>0</v>
      </c>
    </row>
    <row r="74" spans="1:16" ht="13.5" thickBot="1">
      <c r="A74" s="36" t="s">
        <v>849</v>
      </c>
      <c r="B74" s="37"/>
      <c r="C74" s="38" t="s">
        <v>850</v>
      </c>
      <c r="D74" s="37"/>
      <c r="E74" s="37"/>
      <c r="F74" s="39"/>
      <c r="G74" s="37"/>
      <c r="H74" s="37"/>
      <c r="I74" s="37"/>
      <c r="J74" s="213"/>
      <c r="K74" s="212"/>
      <c r="L74" s="215">
        <v>0</v>
      </c>
      <c r="M74" s="216"/>
      <c r="N74" s="240"/>
      <c r="O74" s="241"/>
      <c r="P74" s="132">
        <f>ROUNDUP(L74*N74,2)</f>
        <v>0</v>
      </c>
    </row>
    <row r="75" spans="1:16" ht="13.5" thickBot="1">
      <c r="A75" s="36" t="s">
        <v>533</v>
      </c>
      <c r="B75" s="37"/>
      <c r="C75" s="38" t="s">
        <v>534</v>
      </c>
      <c r="D75" s="37"/>
      <c r="E75" s="37"/>
      <c r="F75" s="39"/>
      <c r="G75" s="37"/>
      <c r="H75" s="37"/>
      <c r="I75" s="37"/>
      <c r="J75" s="213"/>
      <c r="K75" s="212"/>
      <c r="L75" s="215">
        <v>0.6</v>
      </c>
      <c r="M75" s="216"/>
      <c r="N75" s="240"/>
      <c r="O75" s="241"/>
      <c r="P75" s="132">
        <f>ROUNDUP(L75*N75,2)</f>
        <v>0</v>
      </c>
    </row>
    <row r="76" spans="1:16" ht="12.75">
      <c r="A76" s="9" t="s">
        <v>237</v>
      </c>
      <c r="B76" s="1"/>
      <c r="C76" s="107" t="s">
        <v>462</v>
      </c>
      <c r="D76" s="1"/>
      <c r="E76" s="1"/>
      <c r="F76" s="11"/>
      <c r="G76" s="1" t="s">
        <v>238</v>
      </c>
      <c r="H76" s="1"/>
      <c r="I76" s="1"/>
      <c r="J76" s="77"/>
      <c r="K76" s="78"/>
      <c r="L76" s="217">
        <v>3.2</v>
      </c>
      <c r="M76" s="218"/>
      <c r="N76" s="236"/>
      <c r="O76" s="237"/>
      <c r="P76" s="12">
        <f t="shared" si="2"/>
        <v>0</v>
      </c>
    </row>
    <row r="77" spans="1:16" ht="12.75">
      <c r="A77" s="9"/>
      <c r="B77" s="1"/>
      <c r="C77" s="105" t="s">
        <v>463</v>
      </c>
      <c r="D77" s="16"/>
      <c r="E77" s="16"/>
      <c r="F77" s="17"/>
      <c r="G77" s="106" t="s">
        <v>464</v>
      </c>
      <c r="H77" s="16"/>
      <c r="I77" s="16"/>
      <c r="J77" s="69"/>
      <c r="K77" s="70"/>
      <c r="L77" s="199">
        <v>3.2</v>
      </c>
      <c r="M77" s="200"/>
      <c r="N77" s="201"/>
      <c r="O77" s="202"/>
      <c r="P77" s="18">
        <f t="shared" si="2"/>
        <v>0</v>
      </c>
    </row>
    <row r="78" spans="1:16" ht="12.75">
      <c r="A78" s="9"/>
      <c r="B78" s="1"/>
      <c r="C78" s="15" t="s">
        <v>239</v>
      </c>
      <c r="D78" s="16"/>
      <c r="E78" s="16"/>
      <c r="F78" s="17"/>
      <c r="G78" s="16" t="s">
        <v>240</v>
      </c>
      <c r="H78" s="16"/>
      <c r="I78" s="16"/>
      <c r="J78" s="69"/>
      <c r="K78" s="70"/>
      <c r="L78" s="199">
        <v>3.2</v>
      </c>
      <c r="M78" s="200"/>
      <c r="N78" s="201"/>
      <c r="O78" s="202"/>
      <c r="P78" s="18">
        <f t="shared" si="2"/>
        <v>0</v>
      </c>
    </row>
    <row r="79" spans="1:16" ht="12.75">
      <c r="A79" s="9"/>
      <c r="B79" s="1"/>
      <c r="C79" s="10" t="s">
        <v>244</v>
      </c>
      <c r="D79" s="1"/>
      <c r="E79" s="1"/>
      <c r="F79" s="11"/>
      <c r="G79" s="1" t="s">
        <v>245</v>
      </c>
      <c r="H79" s="1"/>
      <c r="I79" s="1"/>
      <c r="J79" s="69"/>
      <c r="K79" s="70"/>
      <c r="L79" s="199">
        <v>5.4</v>
      </c>
      <c r="M79" s="200"/>
      <c r="N79" s="201"/>
      <c r="O79" s="202"/>
      <c r="P79" s="12">
        <f t="shared" si="2"/>
        <v>0</v>
      </c>
    </row>
    <row r="80" spans="1:16" ht="13.5" thickBot="1">
      <c r="A80" s="31"/>
      <c r="B80" s="2"/>
      <c r="C80" s="47" t="s">
        <v>247</v>
      </c>
      <c r="D80" s="48"/>
      <c r="E80" s="48"/>
      <c r="F80" s="49"/>
      <c r="G80" s="48" t="s">
        <v>248</v>
      </c>
      <c r="H80" s="48"/>
      <c r="I80" s="48"/>
      <c r="J80" s="79"/>
      <c r="K80" s="80"/>
      <c r="L80" s="210">
        <v>6.4</v>
      </c>
      <c r="M80" s="238"/>
      <c r="N80" s="208"/>
      <c r="O80" s="239"/>
      <c r="P80" s="55">
        <f t="shared" si="2"/>
        <v>0</v>
      </c>
    </row>
    <row r="81" spans="1:16" ht="12.75">
      <c r="A81" s="9" t="s">
        <v>250</v>
      </c>
      <c r="B81" s="1"/>
      <c r="C81" s="51" t="s">
        <v>251</v>
      </c>
      <c r="D81" s="52"/>
      <c r="E81" s="52"/>
      <c r="F81" s="53"/>
      <c r="G81" s="52"/>
      <c r="H81" s="52"/>
      <c r="I81" s="52"/>
      <c r="J81" s="75"/>
      <c r="K81" s="76"/>
      <c r="L81" s="217">
        <v>0.39</v>
      </c>
      <c r="M81" s="218"/>
      <c r="N81" s="236"/>
      <c r="O81" s="237"/>
      <c r="P81" s="65">
        <f t="shared" si="2"/>
        <v>0</v>
      </c>
    </row>
    <row r="82" spans="1:16" ht="13.5" thickBot="1">
      <c r="A82" s="31"/>
      <c r="B82" s="2"/>
      <c r="C82" s="32" t="s">
        <v>253</v>
      </c>
      <c r="D82" s="2"/>
      <c r="E82" s="2"/>
      <c r="F82" s="33"/>
      <c r="G82" s="2"/>
      <c r="H82" s="2"/>
      <c r="I82" s="2"/>
      <c r="J82" s="245"/>
      <c r="K82" s="246"/>
      <c r="L82" s="210">
        <v>0.4</v>
      </c>
      <c r="M82" s="238"/>
      <c r="N82" s="208"/>
      <c r="O82" s="239"/>
      <c r="P82" s="34">
        <f t="shared" si="2"/>
        <v>0</v>
      </c>
    </row>
    <row r="83" spans="1:16" ht="13.5" thickBot="1">
      <c r="A83" s="36" t="s">
        <v>255</v>
      </c>
      <c r="B83" s="37"/>
      <c r="C83" s="38" t="s">
        <v>256</v>
      </c>
      <c r="D83" s="37"/>
      <c r="E83" s="37"/>
      <c r="F83" s="39"/>
      <c r="G83" s="37"/>
      <c r="H83" s="37"/>
      <c r="I83" s="37"/>
      <c r="J83" s="213"/>
      <c r="K83" s="212"/>
      <c r="L83" s="215">
        <v>0.7</v>
      </c>
      <c r="M83" s="216"/>
      <c r="N83" s="240"/>
      <c r="O83" s="241"/>
      <c r="P83" s="34">
        <f t="shared" si="2"/>
        <v>0</v>
      </c>
    </row>
    <row r="84" spans="1:16" ht="13.5" thickBot="1">
      <c r="A84" s="36" t="s">
        <v>257</v>
      </c>
      <c r="B84" s="37"/>
      <c r="C84" s="38" t="s">
        <v>258</v>
      </c>
      <c r="D84" s="37"/>
      <c r="E84" s="37"/>
      <c r="F84" s="39"/>
      <c r="G84" s="37"/>
      <c r="H84" s="37"/>
      <c r="I84" s="37"/>
      <c r="J84" s="213"/>
      <c r="K84" s="212"/>
      <c r="L84" s="215">
        <v>0.7</v>
      </c>
      <c r="M84" s="216"/>
      <c r="N84" s="240"/>
      <c r="O84" s="241"/>
      <c r="P84" s="34">
        <f t="shared" si="2"/>
        <v>0</v>
      </c>
    </row>
    <row r="85" spans="1:16" ht="12.75">
      <c r="A85" s="66" t="s">
        <v>535</v>
      </c>
      <c r="B85" s="25"/>
      <c r="C85" s="128" t="s">
        <v>538</v>
      </c>
      <c r="D85" s="25"/>
      <c r="E85" s="25"/>
      <c r="F85" s="112"/>
      <c r="G85" s="25"/>
      <c r="H85" s="25"/>
      <c r="I85" s="25"/>
      <c r="J85" s="253"/>
      <c r="K85" s="254"/>
      <c r="L85" s="217">
        <v>1.8</v>
      </c>
      <c r="M85" s="218"/>
      <c r="N85" s="236"/>
      <c r="O85" s="237"/>
      <c r="P85" s="115">
        <f t="shared" si="2"/>
        <v>0</v>
      </c>
    </row>
    <row r="86" spans="1:16" ht="12.75">
      <c r="A86" s="9" t="s">
        <v>536</v>
      </c>
      <c r="B86" s="11"/>
      <c r="C86" s="15" t="s">
        <v>539</v>
      </c>
      <c r="D86" s="16"/>
      <c r="E86" s="16"/>
      <c r="F86" s="17"/>
      <c r="G86" s="16"/>
      <c r="H86" s="16"/>
      <c r="I86" s="16"/>
      <c r="J86" s="219"/>
      <c r="K86" s="220"/>
      <c r="L86" s="199">
        <v>1.8</v>
      </c>
      <c r="M86" s="200"/>
      <c r="N86" s="201"/>
      <c r="O86" s="202"/>
      <c r="P86" s="56">
        <f t="shared" si="2"/>
        <v>0</v>
      </c>
    </row>
    <row r="87" spans="1:16" ht="13.5" thickBot="1">
      <c r="A87" s="31" t="s">
        <v>537</v>
      </c>
      <c r="B87" s="2"/>
      <c r="C87" s="32" t="s">
        <v>540</v>
      </c>
      <c r="D87" s="2"/>
      <c r="E87" s="2"/>
      <c r="F87" s="33"/>
      <c r="G87" s="2"/>
      <c r="H87" s="2"/>
      <c r="I87" s="2"/>
      <c r="J87" s="245"/>
      <c r="K87" s="246"/>
      <c r="L87" s="210">
        <v>1.8</v>
      </c>
      <c r="M87" s="238"/>
      <c r="N87" s="208"/>
      <c r="O87" s="239"/>
      <c r="P87" s="34">
        <f t="shared" si="2"/>
        <v>0</v>
      </c>
    </row>
    <row r="88" spans="1:16" ht="12.75">
      <c r="A88" s="9" t="s">
        <v>277</v>
      </c>
      <c r="B88" s="1"/>
      <c r="C88" s="10" t="s">
        <v>278</v>
      </c>
      <c r="D88" s="1"/>
      <c r="E88" s="1"/>
      <c r="F88" s="11"/>
      <c r="G88" s="1" t="s">
        <v>279</v>
      </c>
      <c r="H88" s="1"/>
      <c r="I88" s="1"/>
      <c r="J88" s="253"/>
      <c r="K88" s="254"/>
      <c r="L88" s="217">
        <v>2.73</v>
      </c>
      <c r="M88" s="218"/>
      <c r="N88" s="236"/>
      <c r="O88" s="237"/>
      <c r="P88" s="12">
        <f aca="true" t="shared" si="3" ref="P88:P116">ROUNDUP(L88*N88,2)</f>
        <v>0</v>
      </c>
    </row>
    <row r="89" spans="1:16" ht="12.75">
      <c r="A89" s="9"/>
      <c r="B89" s="1"/>
      <c r="C89" s="15" t="s">
        <v>283</v>
      </c>
      <c r="D89" s="16"/>
      <c r="E89" s="16"/>
      <c r="F89" s="17"/>
      <c r="G89" s="16"/>
      <c r="H89" s="16"/>
      <c r="I89" s="16"/>
      <c r="J89" s="219"/>
      <c r="K89" s="220"/>
      <c r="L89" s="199">
        <v>4.1</v>
      </c>
      <c r="M89" s="200"/>
      <c r="N89" s="201"/>
      <c r="O89" s="202"/>
      <c r="P89" s="18">
        <f t="shared" si="3"/>
        <v>0</v>
      </c>
    </row>
    <row r="90" spans="1:16" ht="12.75">
      <c r="A90" s="9"/>
      <c r="B90" s="1"/>
      <c r="C90" s="10" t="s">
        <v>286</v>
      </c>
      <c r="D90" s="1"/>
      <c r="E90" s="1"/>
      <c r="F90" s="11"/>
      <c r="G90" s="1"/>
      <c r="H90" s="1"/>
      <c r="I90" s="1"/>
      <c r="J90" s="219"/>
      <c r="K90" s="220"/>
      <c r="L90" s="199">
        <v>5.46</v>
      </c>
      <c r="M90" s="200"/>
      <c r="N90" s="201"/>
      <c r="O90" s="202"/>
      <c r="P90" s="12">
        <f t="shared" si="3"/>
        <v>0</v>
      </c>
    </row>
    <row r="91" spans="1:16" ht="12.75">
      <c r="A91" s="9"/>
      <c r="B91" s="1"/>
      <c r="C91" s="15" t="s">
        <v>289</v>
      </c>
      <c r="D91" s="16"/>
      <c r="E91" s="16"/>
      <c r="F91" s="17"/>
      <c r="G91" s="16"/>
      <c r="H91" s="16"/>
      <c r="I91" s="16"/>
      <c r="J91" s="219"/>
      <c r="K91" s="220"/>
      <c r="L91" s="199">
        <v>6.83</v>
      </c>
      <c r="M91" s="200"/>
      <c r="N91" s="201"/>
      <c r="O91" s="202"/>
      <c r="P91" s="18">
        <f t="shared" si="3"/>
        <v>0</v>
      </c>
    </row>
    <row r="92" spans="1:16" ht="12.75">
      <c r="A92" s="9"/>
      <c r="B92" s="1"/>
      <c r="C92" s="10" t="s">
        <v>292</v>
      </c>
      <c r="D92" s="1"/>
      <c r="E92" s="1"/>
      <c r="F92" s="11"/>
      <c r="G92" s="1"/>
      <c r="H92" s="1"/>
      <c r="I92" s="1"/>
      <c r="J92" s="219"/>
      <c r="K92" s="220"/>
      <c r="L92" s="199">
        <v>8.19</v>
      </c>
      <c r="M92" s="200"/>
      <c r="N92" s="201"/>
      <c r="O92" s="202"/>
      <c r="P92" s="12">
        <f t="shared" si="3"/>
        <v>0</v>
      </c>
    </row>
    <row r="93" spans="1:16" ht="12.75">
      <c r="A93" s="9"/>
      <c r="B93" s="1"/>
      <c r="C93" s="15" t="s">
        <v>295</v>
      </c>
      <c r="D93" s="16"/>
      <c r="E93" s="16"/>
      <c r="F93" s="17"/>
      <c r="G93" s="16"/>
      <c r="H93" s="16"/>
      <c r="I93" s="16"/>
      <c r="J93" s="219"/>
      <c r="K93" s="220"/>
      <c r="L93" s="199">
        <v>9.56</v>
      </c>
      <c r="M93" s="200"/>
      <c r="N93" s="201"/>
      <c r="O93" s="202"/>
      <c r="P93" s="18">
        <f t="shared" si="3"/>
        <v>0</v>
      </c>
    </row>
    <row r="94" spans="1:16" ht="12.75">
      <c r="A94" s="9"/>
      <c r="B94" s="1"/>
      <c r="C94" s="10" t="s">
        <v>298</v>
      </c>
      <c r="D94" s="1"/>
      <c r="E94" s="1"/>
      <c r="F94" s="11"/>
      <c r="G94" s="1"/>
      <c r="H94" s="1"/>
      <c r="I94" s="1"/>
      <c r="J94" s="219"/>
      <c r="K94" s="220"/>
      <c r="L94" s="199">
        <v>10.92</v>
      </c>
      <c r="M94" s="200"/>
      <c r="N94" s="201"/>
      <c r="O94" s="202"/>
      <c r="P94" s="12">
        <f t="shared" si="3"/>
        <v>0</v>
      </c>
    </row>
    <row r="95" spans="1:16" ht="12.75">
      <c r="A95" s="9" t="s">
        <v>395</v>
      </c>
      <c r="B95" s="1"/>
      <c r="C95" s="15" t="s">
        <v>300</v>
      </c>
      <c r="D95" s="16"/>
      <c r="E95" s="16"/>
      <c r="F95" s="17"/>
      <c r="G95" s="16"/>
      <c r="H95" s="16"/>
      <c r="I95" s="16"/>
      <c r="J95" s="219"/>
      <c r="K95" s="220"/>
      <c r="L95" s="199">
        <v>12.29</v>
      </c>
      <c r="M95" s="200"/>
      <c r="N95" s="201"/>
      <c r="O95" s="202"/>
      <c r="P95" s="18">
        <f t="shared" si="3"/>
        <v>0</v>
      </c>
    </row>
    <row r="96" spans="1:16" ht="12.75">
      <c r="A96" s="9" t="s">
        <v>396</v>
      </c>
      <c r="B96" s="1"/>
      <c r="C96" s="10" t="s">
        <v>302</v>
      </c>
      <c r="D96" s="1"/>
      <c r="E96" s="1"/>
      <c r="F96" s="11"/>
      <c r="G96" s="1"/>
      <c r="H96" s="1"/>
      <c r="I96" s="1"/>
      <c r="J96" s="219"/>
      <c r="K96" s="220"/>
      <c r="L96" s="199">
        <v>13.65</v>
      </c>
      <c r="M96" s="200"/>
      <c r="N96" s="201"/>
      <c r="O96" s="202"/>
      <c r="P96" s="12">
        <f t="shared" si="3"/>
        <v>0</v>
      </c>
    </row>
    <row r="97" spans="1:16" ht="12.75">
      <c r="A97" s="9" t="s">
        <v>397</v>
      </c>
      <c r="B97" s="1"/>
      <c r="C97" s="15" t="s">
        <v>303</v>
      </c>
      <c r="D97" s="16"/>
      <c r="E97" s="16"/>
      <c r="F97" s="17"/>
      <c r="G97" s="16"/>
      <c r="H97" s="16"/>
      <c r="I97" s="16"/>
      <c r="J97" s="219"/>
      <c r="K97" s="220"/>
      <c r="L97" s="199">
        <v>15.02</v>
      </c>
      <c r="M97" s="200"/>
      <c r="N97" s="201"/>
      <c r="O97" s="202"/>
      <c r="P97" s="18">
        <f t="shared" si="3"/>
        <v>0</v>
      </c>
    </row>
    <row r="98" spans="1:16" ht="13.5" thickBot="1">
      <c r="A98" s="31" t="s">
        <v>398</v>
      </c>
      <c r="B98" s="2"/>
      <c r="C98" s="32" t="s">
        <v>304</v>
      </c>
      <c r="D98" s="2"/>
      <c r="E98" s="2"/>
      <c r="F98" s="33"/>
      <c r="G98" s="2"/>
      <c r="H98" s="2"/>
      <c r="I98" s="2"/>
      <c r="J98" s="245"/>
      <c r="K98" s="246"/>
      <c r="L98" s="210">
        <v>16.38</v>
      </c>
      <c r="M98" s="238"/>
      <c r="N98" s="208"/>
      <c r="O98" s="239"/>
      <c r="P98" s="34">
        <f t="shared" si="3"/>
        <v>0</v>
      </c>
    </row>
    <row r="99" spans="1:16" ht="12.75">
      <c r="A99" s="9" t="s">
        <v>216</v>
      </c>
      <c r="B99" s="1"/>
      <c r="C99" s="10" t="s">
        <v>217</v>
      </c>
      <c r="D99" s="1"/>
      <c r="E99" s="1"/>
      <c r="F99" s="11"/>
      <c r="G99" s="1" t="s">
        <v>218</v>
      </c>
      <c r="H99" s="1"/>
      <c r="I99" s="1"/>
      <c r="J99" s="253"/>
      <c r="K99" s="254"/>
      <c r="L99" s="217">
        <v>4.06</v>
      </c>
      <c r="M99" s="218"/>
      <c r="N99" s="236"/>
      <c r="O99" s="237"/>
      <c r="P99" s="12">
        <f t="shared" si="3"/>
        <v>0</v>
      </c>
    </row>
    <row r="100" spans="1:16" ht="12.75">
      <c r="A100" s="9"/>
      <c r="B100" s="1"/>
      <c r="C100" s="15" t="s">
        <v>221</v>
      </c>
      <c r="D100" s="16"/>
      <c r="E100" s="16"/>
      <c r="F100" s="17"/>
      <c r="G100" s="16"/>
      <c r="H100" s="16"/>
      <c r="I100" s="16"/>
      <c r="J100" s="219"/>
      <c r="K100" s="220"/>
      <c r="L100" s="199">
        <v>6.09</v>
      </c>
      <c r="M100" s="200"/>
      <c r="N100" s="201"/>
      <c r="O100" s="202"/>
      <c r="P100" s="18">
        <f t="shared" si="3"/>
        <v>0</v>
      </c>
    </row>
    <row r="101" spans="1:16" ht="12.75">
      <c r="A101" s="9"/>
      <c r="B101" s="1"/>
      <c r="C101" s="10" t="s">
        <v>223</v>
      </c>
      <c r="D101" s="1"/>
      <c r="E101" s="1"/>
      <c r="F101" s="11"/>
      <c r="G101" s="1"/>
      <c r="H101" s="1"/>
      <c r="I101" s="1"/>
      <c r="J101" s="219"/>
      <c r="K101" s="220"/>
      <c r="L101" s="199">
        <v>8.12</v>
      </c>
      <c r="M101" s="200"/>
      <c r="N101" s="201"/>
      <c r="O101" s="202"/>
      <c r="P101" s="12">
        <f t="shared" si="3"/>
        <v>0</v>
      </c>
    </row>
    <row r="102" spans="1:16" ht="12.75">
      <c r="A102" s="9"/>
      <c r="B102" s="1"/>
      <c r="C102" s="15" t="s">
        <v>227</v>
      </c>
      <c r="D102" s="16"/>
      <c r="E102" s="16"/>
      <c r="F102" s="17"/>
      <c r="G102" s="16"/>
      <c r="H102" s="16"/>
      <c r="I102" s="16"/>
      <c r="J102" s="219"/>
      <c r="K102" s="220"/>
      <c r="L102" s="199">
        <v>10.15</v>
      </c>
      <c r="M102" s="200"/>
      <c r="N102" s="201"/>
      <c r="O102" s="202"/>
      <c r="P102" s="18">
        <f t="shared" si="3"/>
        <v>0</v>
      </c>
    </row>
    <row r="103" spans="1:16" ht="12.75">
      <c r="A103" s="9"/>
      <c r="B103" s="1"/>
      <c r="C103" s="10" t="s">
        <v>230</v>
      </c>
      <c r="D103" s="1"/>
      <c r="E103" s="1"/>
      <c r="F103" s="11"/>
      <c r="G103" s="1"/>
      <c r="H103" s="1"/>
      <c r="I103" s="1"/>
      <c r="J103" s="219"/>
      <c r="K103" s="220"/>
      <c r="L103" s="199">
        <v>12.18</v>
      </c>
      <c r="M103" s="200"/>
      <c r="N103" s="201"/>
      <c r="O103" s="202"/>
      <c r="P103" s="12">
        <f t="shared" si="3"/>
        <v>0</v>
      </c>
    </row>
    <row r="104" spans="1:16" ht="12.75">
      <c r="A104" s="9"/>
      <c r="B104" s="1"/>
      <c r="C104" s="15" t="s">
        <v>233</v>
      </c>
      <c r="D104" s="16"/>
      <c r="E104" s="16"/>
      <c r="F104" s="17"/>
      <c r="G104" s="16" t="s">
        <v>234</v>
      </c>
      <c r="H104" s="16"/>
      <c r="I104" s="16"/>
      <c r="J104" s="219"/>
      <c r="K104" s="220"/>
      <c r="L104" s="199">
        <v>14.21</v>
      </c>
      <c r="M104" s="200"/>
      <c r="N104" s="201"/>
      <c r="O104" s="202"/>
      <c r="P104" s="18">
        <f t="shared" si="3"/>
        <v>0</v>
      </c>
    </row>
    <row r="105" spans="1:16" ht="13.5" thickBot="1">
      <c r="A105" s="9"/>
      <c r="B105" s="1"/>
      <c r="C105" s="10" t="s">
        <v>236</v>
      </c>
      <c r="D105" s="1"/>
      <c r="E105" s="1"/>
      <c r="F105" s="11"/>
      <c r="G105" s="1"/>
      <c r="H105" s="1"/>
      <c r="I105" s="1"/>
      <c r="J105" s="219"/>
      <c r="K105" s="220"/>
      <c r="L105" s="199">
        <v>16.24</v>
      </c>
      <c r="M105" s="200"/>
      <c r="N105" s="201"/>
      <c r="O105" s="202"/>
      <c r="P105" s="12">
        <f t="shared" si="3"/>
        <v>0</v>
      </c>
    </row>
    <row r="106" spans="1:16" ht="12.75">
      <c r="A106" s="66" t="s">
        <v>241</v>
      </c>
      <c r="B106" s="25"/>
      <c r="C106" s="43" t="s">
        <v>242</v>
      </c>
      <c r="D106" s="44"/>
      <c r="E106" s="44"/>
      <c r="F106" s="45"/>
      <c r="G106" s="44" t="s">
        <v>243</v>
      </c>
      <c r="H106" s="44"/>
      <c r="I106" s="44"/>
      <c r="J106" s="253"/>
      <c r="K106" s="254"/>
      <c r="L106" s="217">
        <v>9.52</v>
      </c>
      <c r="M106" s="218"/>
      <c r="N106" s="236"/>
      <c r="O106" s="237"/>
      <c r="P106" s="46">
        <f t="shared" si="3"/>
        <v>0</v>
      </c>
    </row>
    <row r="107" spans="1:16" ht="12.75">
      <c r="A107" s="9"/>
      <c r="B107" s="1"/>
      <c r="C107" s="10" t="s">
        <v>246</v>
      </c>
      <c r="D107" s="1"/>
      <c r="E107" s="1"/>
      <c r="F107" s="11"/>
      <c r="G107" s="1"/>
      <c r="H107" s="1"/>
      <c r="I107" s="1"/>
      <c r="J107" s="219"/>
      <c r="K107" s="220"/>
      <c r="L107" s="199">
        <v>14.28</v>
      </c>
      <c r="M107" s="200"/>
      <c r="N107" s="201"/>
      <c r="O107" s="202"/>
      <c r="P107" s="12">
        <f t="shared" si="3"/>
        <v>0</v>
      </c>
    </row>
    <row r="108" spans="1:16" ht="12.75">
      <c r="A108" s="9"/>
      <c r="B108" s="1"/>
      <c r="C108" s="15" t="s">
        <v>249</v>
      </c>
      <c r="D108" s="16"/>
      <c r="E108" s="16"/>
      <c r="F108" s="17"/>
      <c r="G108" s="16"/>
      <c r="H108" s="16"/>
      <c r="I108" s="16"/>
      <c r="J108" s="219"/>
      <c r="K108" s="220"/>
      <c r="L108" s="199">
        <v>19.04</v>
      </c>
      <c r="M108" s="200"/>
      <c r="N108" s="201"/>
      <c r="O108" s="202"/>
      <c r="P108" s="18">
        <f t="shared" si="3"/>
        <v>0</v>
      </c>
    </row>
    <row r="109" spans="1:16" ht="12.75">
      <c r="A109" s="9"/>
      <c r="B109" s="1"/>
      <c r="C109" s="10" t="s">
        <v>252</v>
      </c>
      <c r="D109" s="1"/>
      <c r="E109" s="1"/>
      <c r="F109" s="11"/>
      <c r="G109" s="1"/>
      <c r="H109" s="1"/>
      <c r="I109" s="1"/>
      <c r="J109" s="219"/>
      <c r="K109" s="220"/>
      <c r="L109" s="199">
        <v>28.56</v>
      </c>
      <c r="M109" s="200"/>
      <c r="N109" s="201"/>
      <c r="O109" s="202"/>
      <c r="P109" s="12">
        <f t="shared" si="3"/>
        <v>0</v>
      </c>
    </row>
    <row r="110" spans="1:16" ht="13.5" thickBot="1">
      <c r="A110" s="9"/>
      <c r="B110" s="1"/>
      <c r="C110" s="15" t="s">
        <v>254</v>
      </c>
      <c r="D110" s="16"/>
      <c r="E110" s="16"/>
      <c r="F110" s="17"/>
      <c r="G110" s="16"/>
      <c r="H110" s="16"/>
      <c r="I110" s="16"/>
      <c r="J110" s="219"/>
      <c r="K110" s="220"/>
      <c r="L110" s="199">
        <v>38.08</v>
      </c>
      <c r="M110" s="200"/>
      <c r="N110" s="201"/>
      <c r="O110" s="202"/>
      <c r="P110" s="18">
        <f t="shared" si="3"/>
        <v>0</v>
      </c>
    </row>
    <row r="111" spans="1:16" ht="12.75">
      <c r="A111" s="9" t="s">
        <v>305</v>
      </c>
      <c r="B111" s="1"/>
      <c r="C111" s="10" t="s">
        <v>306</v>
      </c>
      <c r="D111" s="1"/>
      <c r="E111" s="1"/>
      <c r="F111" s="11"/>
      <c r="G111" s="1" t="s">
        <v>307</v>
      </c>
      <c r="H111" s="1"/>
      <c r="I111" s="1"/>
      <c r="J111" s="253"/>
      <c r="K111" s="254"/>
      <c r="L111" s="217">
        <v>6.95</v>
      </c>
      <c r="M111" s="218"/>
      <c r="N111" s="236"/>
      <c r="O111" s="237"/>
      <c r="P111" s="12">
        <f t="shared" si="3"/>
        <v>0</v>
      </c>
    </row>
    <row r="112" spans="1:16" ht="12.75">
      <c r="A112" s="9"/>
      <c r="B112" s="1"/>
      <c r="C112" s="15" t="s">
        <v>308</v>
      </c>
      <c r="D112" s="16"/>
      <c r="E112" s="16"/>
      <c r="F112" s="17"/>
      <c r="G112" s="16"/>
      <c r="H112" s="16"/>
      <c r="I112" s="16"/>
      <c r="J112" s="219"/>
      <c r="K112" s="220"/>
      <c r="L112" s="199">
        <v>10.43</v>
      </c>
      <c r="M112" s="200"/>
      <c r="N112" s="201"/>
      <c r="O112" s="202"/>
      <c r="P112" s="18">
        <f t="shared" si="3"/>
        <v>0</v>
      </c>
    </row>
    <row r="113" spans="1:16" ht="12.75">
      <c r="A113" s="9"/>
      <c r="B113" s="1"/>
      <c r="C113" s="10" t="s">
        <v>309</v>
      </c>
      <c r="D113" s="1"/>
      <c r="E113" s="1"/>
      <c r="F113" s="11"/>
      <c r="G113" s="1"/>
      <c r="H113" s="1"/>
      <c r="I113" s="1"/>
      <c r="J113" s="219"/>
      <c r="K113" s="220"/>
      <c r="L113" s="199">
        <v>13.9</v>
      </c>
      <c r="M113" s="200"/>
      <c r="N113" s="201"/>
      <c r="O113" s="202"/>
      <c r="P113" s="12">
        <f t="shared" si="3"/>
        <v>0</v>
      </c>
    </row>
    <row r="114" spans="1:16" ht="12.75">
      <c r="A114" s="9"/>
      <c r="B114" s="1"/>
      <c r="C114" s="15" t="s">
        <v>310</v>
      </c>
      <c r="D114" s="16"/>
      <c r="E114" s="16"/>
      <c r="F114" s="17"/>
      <c r="G114" s="16"/>
      <c r="H114" s="16"/>
      <c r="I114" s="16"/>
      <c r="J114" s="219"/>
      <c r="K114" s="220"/>
      <c r="L114" s="199">
        <v>17.38</v>
      </c>
      <c r="M114" s="200"/>
      <c r="N114" s="201"/>
      <c r="O114" s="202"/>
      <c r="P114" s="18">
        <f t="shared" si="3"/>
        <v>0</v>
      </c>
    </row>
    <row r="115" spans="1:16" ht="12.75">
      <c r="A115" s="9"/>
      <c r="B115" s="1"/>
      <c r="C115" s="15" t="s">
        <v>311</v>
      </c>
      <c r="D115" s="16"/>
      <c r="E115" s="16"/>
      <c r="F115" s="17"/>
      <c r="G115" s="16"/>
      <c r="H115" s="16"/>
      <c r="I115" s="16"/>
      <c r="J115" s="219"/>
      <c r="K115" s="220"/>
      <c r="L115" s="199">
        <v>20.85</v>
      </c>
      <c r="M115" s="200"/>
      <c r="N115" s="201"/>
      <c r="O115" s="202"/>
      <c r="P115" s="18">
        <f t="shared" si="3"/>
        <v>0</v>
      </c>
    </row>
    <row r="116" spans="1:16" ht="12.75">
      <c r="A116" s="9"/>
      <c r="B116" s="11"/>
      <c r="C116" s="15" t="s">
        <v>382</v>
      </c>
      <c r="D116" s="16"/>
      <c r="E116" s="16"/>
      <c r="F116" s="17"/>
      <c r="G116" s="16"/>
      <c r="H116" s="16"/>
      <c r="I116" s="16"/>
      <c r="J116" s="219"/>
      <c r="K116" s="220"/>
      <c r="L116" s="199">
        <v>24.33</v>
      </c>
      <c r="M116" s="200"/>
      <c r="N116" s="201"/>
      <c r="O116" s="202"/>
      <c r="P116" s="56">
        <f t="shared" si="3"/>
        <v>0</v>
      </c>
    </row>
    <row r="117" spans="1:16" ht="13.5" thickBot="1">
      <c r="A117" s="9"/>
      <c r="B117" s="1"/>
      <c r="C117" s="123" t="s">
        <v>312</v>
      </c>
      <c r="D117" s="124"/>
      <c r="E117" s="124"/>
      <c r="F117" s="125"/>
      <c r="G117" s="124"/>
      <c r="H117" s="124"/>
      <c r="I117" s="124"/>
      <c r="J117" s="245"/>
      <c r="K117" s="246"/>
      <c r="L117" s="210">
        <v>27.8</v>
      </c>
      <c r="M117" s="238"/>
      <c r="N117" s="208"/>
      <c r="O117" s="239"/>
      <c r="P117" s="120">
        <f>ROUNDUP(L117*N117,2)</f>
        <v>0</v>
      </c>
    </row>
    <row r="118" spans="1:16" ht="13.5" thickBot="1">
      <c r="A118" s="36" t="s">
        <v>213</v>
      </c>
      <c r="B118" s="37"/>
      <c r="C118" s="37"/>
      <c r="D118" s="37"/>
      <c r="E118" s="37"/>
      <c r="F118" s="37"/>
      <c r="G118" s="37"/>
      <c r="H118" s="37"/>
      <c r="I118" s="37"/>
      <c r="J118" s="102"/>
      <c r="K118" s="102"/>
      <c r="L118" s="259"/>
      <c r="M118" s="216"/>
      <c r="N118" s="126"/>
      <c r="O118" s="127"/>
      <c r="P118" s="67">
        <f>SUM(P66:P117)</f>
        <v>0</v>
      </c>
    </row>
    <row r="119" spans="1:16" ht="13.5" thickBot="1">
      <c r="A119" s="1"/>
      <c r="B119" s="1"/>
      <c r="C119" s="1"/>
      <c r="D119" s="1"/>
      <c r="E119" s="1"/>
      <c r="F119" s="1"/>
      <c r="G119" s="1"/>
      <c r="H119" s="1"/>
      <c r="I119" s="1"/>
      <c r="J119" s="101"/>
      <c r="K119" s="101"/>
      <c r="L119" s="139"/>
      <c r="M119" s="139"/>
      <c r="N119" s="4"/>
      <c r="O119" s="4"/>
      <c r="P119" s="153"/>
    </row>
    <row r="120" spans="1:16" ht="13.5" thickBot="1">
      <c r="A120" s="211" t="s">
        <v>1</v>
      </c>
      <c r="B120" s="212"/>
      <c r="C120" s="213" t="s">
        <v>2</v>
      </c>
      <c r="D120" s="214"/>
      <c r="E120" s="214"/>
      <c r="F120" s="212"/>
      <c r="G120" s="213" t="s">
        <v>3</v>
      </c>
      <c r="H120" s="214"/>
      <c r="I120" s="212"/>
      <c r="J120" s="213"/>
      <c r="K120" s="212"/>
      <c r="L120" s="215" t="s">
        <v>4</v>
      </c>
      <c r="M120" s="216"/>
      <c r="N120" s="266" t="s">
        <v>5</v>
      </c>
      <c r="O120" s="267"/>
      <c r="P120" s="7" t="s">
        <v>6</v>
      </c>
    </row>
    <row r="121" spans="1:16" ht="12.75">
      <c r="A121" s="9" t="s">
        <v>175</v>
      </c>
      <c r="B121" s="1"/>
      <c r="C121" s="10" t="s">
        <v>176</v>
      </c>
      <c r="D121" s="1"/>
      <c r="E121" s="1"/>
      <c r="F121" s="11"/>
      <c r="G121" s="1" t="s">
        <v>177</v>
      </c>
      <c r="H121" s="1"/>
      <c r="I121" s="1"/>
      <c r="J121" s="253"/>
      <c r="K121" s="254"/>
      <c r="L121" s="217">
        <v>15.9</v>
      </c>
      <c r="M121" s="218"/>
      <c r="N121" s="255"/>
      <c r="O121" s="256"/>
      <c r="P121" s="12">
        <f aca="true" t="shared" si="4" ref="P121:P137">ROUNDUP(L121*N121,2)</f>
        <v>0</v>
      </c>
    </row>
    <row r="122" spans="1:16" ht="12.75">
      <c r="A122" s="9"/>
      <c r="B122" s="1"/>
      <c r="C122" s="15" t="s">
        <v>180</v>
      </c>
      <c r="D122" s="16"/>
      <c r="E122" s="16"/>
      <c r="F122" s="17"/>
      <c r="G122" s="16" t="s">
        <v>181</v>
      </c>
      <c r="H122" s="16"/>
      <c r="I122" s="16"/>
      <c r="J122" s="219"/>
      <c r="K122" s="220"/>
      <c r="L122" s="199">
        <v>13.5</v>
      </c>
      <c r="M122" s="200"/>
      <c r="N122" s="297"/>
      <c r="O122" s="298"/>
      <c r="P122" s="56">
        <f t="shared" si="4"/>
        <v>0</v>
      </c>
    </row>
    <row r="123" spans="1:16" ht="12.75">
      <c r="A123" s="9"/>
      <c r="B123" s="1"/>
      <c r="C123" s="10" t="s">
        <v>185</v>
      </c>
      <c r="D123" s="1"/>
      <c r="E123" s="1"/>
      <c r="F123" s="11"/>
      <c r="G123" s="1" t="s">
        <v>186</v>
      </c>
      <c r="H123" s="1"/>
      <c r="I123" s="1"/>
      <c r="J123" s="219"/>
      <c r="K123" s="220"/>
      <c r="L123" s="199">
        <v>11.1</v>
      </c>
      <c r="M123" s="200"/>
      <c r="N123" s="297"/>
      <c r="O123" s="298"/>
      <c r="P123" s="12">
        <f t="shared" si="4"/>
        <v>0</v>
      </c>
    </row>
    <row r="124" spans="1:16" ht="12.75">
      <c r="A124" s="9"/>
      <c r="B124" s="1"/>
      <c r="C124" s="15" t="s">
        <v>190</v>
      </c>
      <c r="D124" s="16"/>
      <c r="E124" s="16"/>
      <c r="F124" s="17"/>
      <c r="G124" s="16" t="s">
        <v>191</v>
      </c>
      <c r="H124" s="16"/>
      <c r="I124" s="16"/>
      <c r="J124" s="219"/>
      <c r="K124" s="220"/>
      <c r="L124" s="199">
        <v>8.9</v>
      </c>
      <c r="M124" s="200"/>
      <c r="N124" s="297"/>
      <c r="O124" s="298"/>
      <c r="P124" s="56">
        <f t="shared" si="4"/>
        <v>0</v>
      </c>
    </row>
    <row r="125" spans="1:16" ht="12.75">
      <c r="A125" s="9"/>
      <c r="B125" s="1"/>
      <c r="C125" s="10" t="s">
        <v>195</v>
      </c>
      <c r="D125" s="1"/>
      <c r="E125" s="1"/>
      <c r="F125" s="11"/>
      <c r="G125" s="1" t="s">
        <v>196</v>
      </c>
      <c r="H125" s="1"/>
      <c r="I125" s="1"/>
      <c r="J125" s="219"/>
      <c r="K125" s="220"/>
      <c r="L125" s="199">
        <v>5.5</v>
      </c>
      <c r="M125" s="200"/>
      <c r="N125" s="297"/>
      <c r="O125" s="298"/>
      <c r="P125" s="12">
        <f t="shared" si="4"/>
        <v>0</v>
      </c>
    </row>
    <row r="126" spans="1:16" ht="12.75">
      <c r="A126" s="9"/>
      <c r="B126" s="1"/>
      <c r="C126" s="15" t="s">
        <v>197</v>
      </c>
      <c r="D126" s="16"/>
      <c r="E126" s="16"/>
      <c r="F126" s="17"/>
      <c r="G126" s="16" t="s">
        <v>198</v>
      </c>
      <c r="H126" s="16"/>
      <c r="I126" s="16"/>
      <c r="J126" s="219"/>
      <c r="K126" s="220"/>
      <c r="L126" s="199">
        <v>9</v>
      </c>
      <c r="M126" s="200"/>
      <c r="N126" s="297"/>
      <c r="O126" s="298"/>
      <c r="P126" s="56">
        <f t="shared" si="4"/>
        <v>0</v>
      </c>
    </row>
    <row r="127" spans="1:16" ht="12.75">
      <c r="A127" s="9"/>
      <c r="B127" s="1"/>
      <c r="C127" s="10" t="s">
        <v>199</v>
      </c>
      <c r="D127" s="1"/>
      <c r="E127" s="1"/>
      <c r="F127" s="11"/>
      <c r="G127" s="1" t="s">
        <v>200</v>
      </c>
      <c r="H127" s="1"/>
      <c r="I127" s="1"/>
      <c r="J127" s="219"/>
      <c r="K127" s="220"/>
      <c r="L127" s="199">
        <v>7.8</v>
      </c>
      <c r="M127" s="200"/>
      <c r="N127" s="297"/>
      <c r="O127" s="298"/>
      <c r="P127" s="12">
        <f t="shared" si="4"/>
        <v>0</v>
      </c>
    </row>
    <row r="128" spans="1:16" ht="12.75">
      <c r="A128" s="9"/>
      <c r="B128" s="1"/>
      <c r="C128" s="15" t="s">
        <v>201</v>
      </c>
      <c r="D128" s="16"/>
      <c r="E128" s="16"/>
      <c r="F128" s="17"/>
      <c r="G128" s="16" t="s">
        <v>202</v>
      </c>
      <c r="H128" s="16"/>
      <c r="I128" s="16"/>
      <c r="J128" s="219"/>
      <c r="K128" s="220"/>
      <c r="L128" s="199">
        <v>6.6</v>
      </c>
      <c r="M128" s="200"/>
      <c r="N128" s="297"/>
      <c r="O128" s="298"/>
      <c r="P128" s="56">
        <f t="shared" si="4"/>
        <v>0</v>
      </c>
    </row>
    <row r="129" spans="1:16" ht="12.75">
      <c r="A129" s="9"/>
      <c r="B129" s="1"/>
      <c r="C129" s="10" t="s">
        <v>205</v>
      </c>
      <c r="D129" s="1"/>
      <c r="E129" s="1"/>
      <c r="F129" s="11"/>
      <c r="G129" s="1" t="s">
        <v>206</v>
      </c>
      <c r="H129" s="1"/>
      <c r="I129" s="1"/>
      <c r="J129" s="219"/>
      <c r="K129" s="220"/>
      <c r="L129" s="199">
        <v>5.5</v>
      </c>
      <c r="M129" s="200"/>
      <c r="N129" s="297"/>
      <c r="O129" s="298"/>
      <c r="P129" s="12">
        <f t="shared" si="4"/>
        <v>0</v>
      </c>
    </row>
    <row r="130" spans="1:16" ht="13.5" thickBot="1">
      <c r="A130" s="31"/>
      <c r="B130" s="2"/>
      <c r="C130" s="47" t="s">
        <v>207</v>
      </c>
      <c r="D130" s="48"/>
      <c r="E130" s="48"/>
      <c r="F130" s="49"/>
      <c r="G130" s="48" t="s">
        <v>208</v>
      </c>
      <c r="H130" s="48"/>
      <c r="I130" s="48"/>
      <c r="J130" s="245"/>
      <c r="K130" s="246"/>
      <c r="L130" s="210">
        <v>3.3</v>
      </c>
      <c r="M130" s="238"/>
      <c r="N130" s="288"/>
      <c r="O130" s="289"/>
      <c r="P130" s="55">
        <f t="shared" si="4"/>
        <v>0</v>
      </c>
    </row>
    <row r="131" spans="1:16" ht="12.75">
      <c r="A131" s="159" t="s">
        <v>465</v>
      </c>
      <c r="B131" s="1"/>
      <c r="C131" s="105" t="s">
        <v>466</v>
      </c>
      <c r="D131" s="16"/>
      <c r="E131" s="16"/>
      <c r="F131" s="17"/>
      <c r="G131" s="1" t="s">
        <v>177</v>
      </c>
      <c r="H131" s="16"/>
      <c r="I131" s="16"/>
      <c r="J131" s="253"/>
      <c r="K131" s="254"/>
      <c r="L131" s="217">
        <v>13.5</v>
      </c>
      <c r="M131" s="218"/>
      <c r="N131" s="255"/>
      <c r="O131" s="256"/>
      <c r="P131" s="56">
        <f>ROUNDUP(L131*N131,2)</f>
        <v>0</v>
      </c>
    </row>
    <row r="132" spans="1:16" ht="12.75">
      <c r="A132" s="9"/>
      <c r="B132" s="1"/>
      <c r="C132" s="105" t="s">
        <v>467</v>
      </c>
      <c r="D132" s="16"/>
      <c r="E132" s="16"/>
      <c r="F132" s="17"/>
      <c r="G132" s="16" t="s">
        <v>181</v>
      </c>
      <c r="H132" s="16"/>
      <c r="I132" s="16"/>
      <c r="J132" s="219"/>
      <c r="K132" s="220"/>
      <c r="L132" s="199">
        <v>11.4</v>
      </c>
      <c r="M132" s="200"/>
      <c r="N132" s="297"/>
      <c r="O132" s="298"/>
      <c r="P132" s="56">
        <f>ROUNDUP(L132*N132,2)</f>
        <v>0</v>
      </c>
    </row>
    <row r="133" spans="1:16" ht="12.75">
      <c r="A133" s="9"/>
      <c r="B133" s="1"/>
      <c r="C133" s="107" t="s">
        <v>468</v>
      </c>
      <c r="D133" s="1"/>
      <c r="E133" s="1"/>
      <c r="F133" s="11"/>
      <c r="G133" s="1" t="s">
        <v>186</v>
      </c>
      <c r="H133" s="1"/>
      <c r="I133" s="1"/>
      <c r="J133" s="219"/>
      <c r="K133" s="220"/>
      <c r="L133" s="199">
        <v>9.7</v>
      </c>
      <c r="M133" s="200"/>
      <c r="N133" s="297"/>
      <c r="O133" s="298"/>
      <c r="P133" s="12">
        <f>ROUNDUP(L133*N133,2)</f>
        <v>0</v>
      </c>
    </row>
    <row r="134" spans="1:16" ht="12.75">
      <c r="A134" s="9"/>
      <c r="B134" s="1"/>
      <c r="C134" s="143" t="s">
        <v>840</v>
      </c>
      <c r="D134" s="16"/>
      <c r="E134" s="16"/>
      <c r="F134" s="17"/>
      <c r="G134" s="16" t="s">
        <v>191</v>
      </c>
      <c r="H134" s="16"/>
      <c r="I134" s="17"/>
      <c r="J134" s="129"/>
      <c r="K134" s="130"/>
      <c r="L134" s="199">
        <v>8.5</v>
      </c>
      <c r="M134" s="200"/>
      <c r="N134" s="297"/>
      <c r="O134" s="298"/>
      <c r="P134" s="56">
        <f>ROUNDUP(L134*N134,2)</f>
        <v>0</v>
      </c>
    </row>
    <row r="135" spans="1:16" ht="13.5" thickBot="1">
      <c r="A135" s="31"/>
      <c r="B135" s="2"/>
      <c r="C135" s="110" t="s">
        <v>469</v>
      </c>
      <c r="D135" s="48"/>
      <c r="E135" s="48"/>
      <c r="F135" s="49"/>
      <c r="G135" s="111" t="s">
        <v>470</v>
      </c>
      <c r="H135" s="48"/>
      <c r="I135" s="48"/>
      <c r="J135" s="245"/>
      <c r="K135" s="246"/>
      <c r="L135" s="210">
        <v>4</v>
      </c>
      <c r="M135" s="238"/>
      <c r="N135" s="288"/>
      <c r="O135" s="289"/>
      <c r="P135" s="55">
        <f>ROUNDUP(L135*N135,2)</f>
        <v>0</v>
      </c>
    </row>
    <row r="136" spans="1:16" ht="12.75">
      <c r="A136" s="66" t="s">
        <v>385</v>
      </c>
      <c r="B136" s="112"/>
      <c r="C136" s="107" t="s">
        <v>471</v>
      </c>
      <c r="D136" s="1"/>
      <c r="E136" s="1"/>
      <c r="F136" s="11"/>
      <c r="G136" s="108" t="s">
        <v>472</v>
      </c>
      <c r="H136" s="1"/>
      <c r="I136" s="1"/>
      <c r="J136" s="71"/>
      <c r="K136" s="72"/>
      <c r="L136" s="217">
        <v>6.3</v>
      </c>
      <c r="M136" s="218"/>
      <c r="N136" s="255"/>
      <c r="O136" s="256"/>
      <c r="P136" s="12">
        <f t="shared" si="4"/>
        <v>0</v>
      </c>
    </row>
    <row r="137" spans="1:16" ht="13.5" thickBot="1">
      <c r="A137" s="31"/>
      <c r="B137" s="2"/>
      <c r="C137" s="47" t="s">
        <v>386</v>
      </c>
      <c r="D137" s="48"/>
      <c r="E137" s="48"/>
      <c r="F137" s="49"/>
      <c r="G137" s="111" t="s">
        <v>473</v>
      </c>
      <c r="H137" s="48"/>
      <c r="I137" s="48"/>
      <c r="J137" s="79"/>
      <c r="K137" s="80"/>
      <c r="L137" s="210">
        <v>5</v>
      </c>
      <c r="M137" s="238"/>
      <c r="N137" s="288"/>
      <c r="O137" s="289"/>
      <c r="P137" s="50">
        <f t="shared" si="4"/>
        <v>0</v>
      </c>
    </row>
    <row r="138" spans="1:16" ht="13.5" thickBot="1">
      <c r="A138" s="31" t="s">
        <v>68</v>
      </c>
      <c r="B138" s="2"/>
      <c r="C138" s="32" t="s">
        <v>69</v>
      </c>
      <c r="D138" s="2"/>
      <c r="E138" s="2"/>
      <c r="F138" s="33"/>
      <c r="G138" s="2" t="s">
        <v>70</v>
      </c>
      <c r="H138" s="2"/>
      <c r="I138" s="2"/>
      <c r="J138" s="213"/>
      <c r="K138" s="212"/>
      <c r="L138" s="215">
        <v>3.3</v>
      </c>
      <c r="M138" s="216"/>
      <c r="N138" s="302"/>
      <c r="O138" s="303"/>
      <c r="P138" s="34">
        <f aca="true" t="shared" si="5" ref="P138:P206">ROUNDUP(L138*N138,2)</f>
        <v>0</v>
      </c>
    </row>
    <row r="139" spans="1:16" ht="13.5" thickBot="1">
      <c r="A139" s="36" t="s">
        <v>71</v>
      </c>
      <c r="B139" s="37"/>
      <c r="C139" s="38" t="s">
        <v>72</v>
      </c>
      <c r="D139" s="37"/>
      <c r="E139" s="37"/>
      <c r="F139" s="39"/>
      <c r="G139" s="37" t="s">
        <v>73</v>
      </c>
      <c r="H139" s="37"/>
      <c r="I139" s="37"/>
      <c r="J139" s="213"/>
      <c r="K139" s="212"/>
      <c r="L139" s="215">
        <v>4.6</v>
      </c>
      <c r="M139" s="216"/>
      <c r="N139" s="302"/>
      <c r="O139" s="303"/>
      <c r="P139" s="34">
        <f t="shared" si="5"/>
        <v>0</v>
      </c>
    </row>
    <row r="140" spans="1:16" ht="13.5" thickBot="1">
      <c r="A140" s="36" t="s">
        <v>74</v>
      </c>
      <c r="B140" s="37"/>
      <c r="C140" s="38" t="s">
        <v>75</v>
      </c>
      <c r="D140" s="37"/>
      <c r="E140" s="37"/>
      <c r="F140" s="39"/>
      <c r="G140" s="37" t="s">
        <v>76</v>
      </c>
      <c r="H140" s="37"/>
      <c r="I140" s="37"/>
      <c r="J140" s="213"/>
      <c r="K140" s="212"/>
      <c r="L140" s="215">
        <v>4.5</v>
      </c>
      <c r="M140" s="216"/>
      <c r="N140" s="302"/>
      <c r="O140" s="303"/>
      <c r="P140" s="34">
        <f t="shared" si="5"/>
        <v>0</v>
      </c>
    </row>
    <row r="141" spans="1:16" ht="13.5" thickBot="1">
      <c r="A141" s="36" t="s">
        <v>77</v>
      </c>
      <c r="B141" s="37"/>
      <c r="C141" s="38" t="s">
        <v>78</v>
      </c>
      <c r="D141" s="37"/>
      <c r="E141" s="37"/>
      <c r="F141" s="39"/>
      <c r="G141" s="37"/>
      <c r="H141" s="37"/>
      <c r="I141" s="37"/>
      <c r="J141" s="213"/>
      <c r="K141" s="212"/>
      <c r="L141" s="215">
        <v>1</v>
      </c>
      <c r="M141" s="216"/>
      <c r="N141" s="302"/>
      <c r="O141" s="303"/>
      <c r="P141" s="34">
        <f t="shared" si="5"/>
        <v>0</v>
      </c>
    </row>
    <row r="142" spans="1:16" ht="12.75">
      <c r="A142" s="9" t="s">
        <v>79</v>
      </c>
      <c r="B142" s="1"/>
      <c r="C142" s="10" t="s">
        <v>80</v>
      </c>
      <c r="D142" s="1"/>
      <c r="E142" s="1"/>
      <c r="F142" s="11"/>
      <c r="G142" s="1" t="s">
        <v>81</v>
      </c>
      <c r="H142" s="1"/>
      <c r="I142" s="1"/>
      <c r="J142" s="253"/>
      <c r="K142" s="254"/>
      <c r="L142" s="217">
        <v>4.6</v>
      </c>
      <c r="M142" s="218"/>
      <c r="N142" s="304"/>
      <c r="O142" s="305"/>
      <c r="P142" s="12">
        <f t="shared" si="5"/>
        <v>0</v>
      </c>
    </row>
    <row r="143" spans="1:16" ht="12.75">
      <c r="A143" s="9"/>
      <c r="B143" s="1"/>
      <c r="C143" s="15" t="s">
        <v>83</v>
      </c>
      <c r="D143" s="16"/>
      <c r="E143" s="16"/>
      <c r="F143" s="17"/>
      <c r="G143" s="16" t="s">
        <v>84</v>
      </c>
      <c r="H143" s="16"/>
      <c r="I143" s="16"/>
      <c r="J143" s="219"/>
      <c r="K143" s="220"/>
      <c r="L143" s="199">
        <v>6.6</v>
      </c>
      <c r="M143" s="200"/>
      <c r="N143" s="222"/>
      <c r="O143" s="223"/>
      <c r="P143" s="18">
        <f t="shared" si="5"/>
        <v>0</v>
      </c>
    </row>
    <row r="144" spans="1:16" ht="13.5" thickBot="1">
      <c r="A144" s="31"/>
      <c r="B144" s="2"/>
      <c r="C144" s="32" t="s">
        <v>88</v>
      </c>
      <c r="D144" s="2"/>
      <c r="E144" s="2"/>
      <c r="F144" s="33"/>
      <c r="G144" s="2" t="s">
        <v>89</v>
      </c>
      <c r="H144" s="2"/>
      <c r="I144" s="2"/>
      <c r="J144" s="245"/>
      <c r="K144" s="246"/>
      <c r="L144" s="210">
        <v>8.5</v>
      </c>
      <c r="M144" s="238"/>
      <c r="N144" s="251"/>
      <c r="O144" s="252"/>
      <c r="P144" s="34">
        <f t="shared" si="5"/>
        <v>0</v>
      </c>
    </row>
    <row r="145" spans="1:16" ht="13.5" thickBot="1">
      <c r="A145" s="36" t="s">
        <v>92</v>
      </c>
      <c r="B145" s="37"/>
      <c r="C145" s="38" t="s">
        <v>93</v>
      </c>
      <c r="D145" s="37"/>
      <c r="E145" s="37"/>
      <c r="F145" s="39"/>
      <c r="G145" s="37" t="s">
        <v>81</v>
      </c>
      <c r="H145" s="37"/>
      <c r="I145" s="37"/>
      <c r="J145" s="213"/>
      <c r="K145" s="212"/>
      <c r="L145" s="215">
        <v>2.5</v>
      </c>
      <c r="M145" s="216"/>
      <c r="N145" s="302"/>
      <c r="O145" s="303"/>
      <c r="P145" s="34">
        <f t="shared" si="5"/>
        <v>0</v>
      </c>
    </row>
    <row r="146" spans="1:16" ht="12.75">
      <c r="A146" s="9" t="s">
        <v>96</v>
      </c>
      <c r="B146" s="1"/>
      <c r="C146" s="10" t="s">
        <v>97</v>
      </c>
      <c r="D146" s="1"/>
      <c r="E146" s="1"/>
      <c r="F146" s="11"/>
      <c r="G146" s="1" t="s">
        <v>98</v>
      </c>
      <c r="H146" s="1"/>
      <c r="I146" s="1"/>
      <c r="J146" s="253"/>
      <c r="K146" s="254"/>
      <c r="L146" s="217">
        <v>0.4</v>
      </c>
      <c r="M146" s="218"/>
      <c r="N146" s="304"/>
      <c r="O146" s="305"/>
      <c r="P146" s="12">
        <f t="shared" si="5"/>
        <v>0</v>
      </c>
    </row>
    <row r="147" spans="1:16" ht="12.75">
      <c r="A147" s="9"/>
      <c r="B147" s="1"/>
      <c r="C147" s="15" t="s">
        <v>101</v>
      </c>
      <c r="D147" s="16"/>
      <c r="E147" s="16"/>
      <c r="F147" s="17"/>
      <c r="G147" s="16" t="s">
        <v>102</v>
      </c>
      <c r="H147" s="16"/>
      <c r="I147" s="16"/>
      <c r="J147" s="219"/>
      <c r="K147" s="220"/>
      <c r="L147" s="199">
        <v>0.3</v>
      </c>
      <c r="M147" s="200"/>
      <c r="N147" s="222"/>
      <c r="O147" s="223"/>
      <c r="P147" s="18">
        <f t="shared" si="5"/>
        <v>0</v>
      </c>
    </row>
    <row r="148" spans="1:16" ht="12.75">
      <c r="A148" s="9"/>
      <c r="B148" s="1"/>
      <c r="C148" s="10" t="s">
        <v>105</v>
      </c>
      <c r="D148" s="1"/>
      <c r="E148" s="1"/>
      <c r="F148" s="11"/>
      <c r="G148" s="1" t="s">
        <v>106</v>
      </c>
      <c r="H148" s="1"/>
      <c r="I148" s="1"/>
      <c r="J148" s="219"/>
      <c r="K148" s="220"/>
      <c r="L148" s="199">
        <v>0.6</v>
      </c>
      <c r="M148" s="200"/>
      <c r="N148" s="222"/>
      <c r="O148" s="223"/>
      <c r="P148" s="12">
        <f t="shared" si="5"/>
        <v>0</v>
      </c>
    </row>
    <row r="149" spans="1:16" ht="12.75">
      <c r="A149" s="9" t="s">
        <v>387</v>
      </c>
      <c r="B149" s="1"/>
      <c r="C149" s="15" t="s">
        <v>110</v>
      </c>
      <c r="D149" s="16"/>
      <c r="E149" s="16"/>
      <c r="F149" s="17"/>
      <c r="G149" s="16" t="s">
        <v>111</v>
      </c>
      <c r="H149" s="16"/>
      <c r="I149" s="16"/>
      <c r="J149" s="219"/>
      <c r="K149" s="220"/>
      <c r="L149" s="199">
        <v>0.4</v>
      </c>
      <c r="M149" s="200"/>
      <c r="N149" s="222"/>
      <c r="O149" s="223"/>
      <c r="P149" s="18">
        <f t="shared" si="5"/>
        <v>0</v>
      </c>
    </row>
    <row r="150" spans="1:16" ht="13.5" thickBot="1">
      <c r="A150" s="31" t="s">
        <v>388</v>
      </c>
      <c r="B150" s="2"/>
      <c r="C150" s="32" t="s">
        <v>114</v>
      </c>
      <c r="D150" s="2"/>
      <c r="E150" s="2"/>
      <c r="F150" s="33"/>
      <c r="G150" s="2" t="s">
        <v>115</v>
      </c>
      <c r="H150" s="2"/>
      <c r="I150" s="2"/>
      <c r="J150" s="245"/>
      <c r="K150" s="246"/>
      <c r="L150" s="210">
        <v>0.7</v>
      </c>
      <c r="M150" s="238"/>
      <c r="N150" s="251"/>
      <c r="O150" s="252"/>
      <c r="P150" s="34">
        <f t="shared" si="5"/>
        <v>0</v>
      </c>
    </row>
    <row r="151" spans="1:16" ht="13.5" thickBot="1">
      <c r="A151" s="36" t="s">
        <v>118</v>
      </c>
      <c r="B151" s="37"/>
      <c r="C151" s="38" t="s">
        <v>119</v>
      </c>
      <c r="D151" s="37"/>
      <c r="E151" s="37"/>
      <c r="F151" s="39"/>
      <c r="G151" s="37" t="s">
        <v>120</v>
      </c>
      <c r="H151" s="37"/>
      <c r="I151" s="37"/>
      <c r="J151" s="213"/>
      <c r="K151" s="212"/>
      <c r="L151" s="215">
        <v>0.6</v>
      </c>
      <c r="M151" s="216"/>
      <c r="N151" s="302"/>
      <c r="O151" s="303"/>
      <c r="P151" s="34">
        <f t="shared" si="5"/>
        <v>0</v>
      </c>
    </row>
    <row r="152" spans="1:16" ht="13.5" thickBot="1">
      <c r="A152" s="36" t="s">
        <v>123</v>
      </c>
      <c r="B152" s="37"/>
      <c r="C152" s="38" t="s">
        <v>124</v>
      </c>
      <c r="D152" s="37"/>
      <c r="E152" s="37"/>
      <c r="F152" s="39"/>
      <c r="G152" s="37"/>
      <c r="H152" s="37"/>
      <c r="I152" s="37"/>
      <c r="J152" s="213"/>
      <c r="K152" s="212"/>
      <c r="L152" s="215">
        <v>0.62</v>
      </c>
      <c r="M152" s="216"/>
      <c r="N152" s="302"/>
      <c r="O152" s="303"/>
      <c r="P152" s="34">
        <f t="shared" si="5"/>
        <v>0</v>
      </c>
    </row>
    <row r="153" spans="1:16" ht="13.5" thickBot="1">
      <c r="A153" s="36" t="s">
        <v>127</v>
      </c>
      <c r="B153" s="37"/>
      <c r="C153" s="38" t="s">
        <v>128</v>
      </c>
      <c r="D153" s="37"/>
      <c r="E153" s="37"/>
      <c r="F153" s="39"/>
      <c r="G153" s="37"/>
      <c r="H153" s="37"/>
      <c r="I153" s="37"/>
      <c r="J153" s="213"/>
      <c r="K153" s="212"/>
      <c r="L153" s="215">
        <v>0.5</v>
      </c>
      <c r="M153" s="216"/>
      <c r="N153" s="302"/>
      <c r="O153" s="303"/>
      <c r="P153" s="34">
        <f t="shared" si="5"/>
        <v>0</v>
      </c>
    </row>
    <row r="154" spans="1:16" ht="13.5" thickBot="1">
      <c r="A154" s="36" t="s">
        <v>131</v>
      </c>
      <c r="B154" s="37"/>
      <c r="C154" s="38" t="s">
        <v>132</v>
      </c>
      <c r="D154" s="37"/>
      <c r="E154" s="37"/>
      <c r="F154" s="39"/>
      <c r="G154" s="37"/>
      <c r="H154" s="37"/>
      <c r="I154" s="37"/>
      <c r="J154" s="213"/>
      <c r="K154" s="212"/>
      <c r="L154" s="215">
        <v>0.74</v>
      </c>
      <c r="M154" s="216"/>
      <c r="N154" s="302"/>
      <c r="O154" s="303"/>
      <c r="P154" s="34">
        <f t="shared" si="5"/>
        <v>0</v>
      </c>
    </row>
    <row r="155" spans="1:16" ht="12.75">
      <c r="A155" s="9" t="s">
        <v>134</v>
      </c>
      <c r="B155" s="1"/>
      <c r="C155" s="113" t="s">
        <v>474</v>
      </c>
      <c r="D155" s="25"/>
      <c r="E155" s="25"/>
      <c r="F155" s="112"/>
      <c r="G155" s="114" t="s">
        <v>475</v>
      </c>
      <c r="H155" s="25"/>
      <c r="I155" s="25"/>
      <c r="J155" s="253"/>
      <c r="K155" s="254"/>
      <c r="L155" s="217">
        <v>29</v>
      </c>
      <c r="M155" s="218"/>
      <c r="N155" s="304"/>
      <c r="O155" s="305"/>
      <c r="P155" s="83">
        <f t="shared" si="5"/>
        <v>0</v>
      </c>
    </row>
    <row r="156" spans="1:16" ht="12.75">
      <c r="A156" s="9"/>
      <c r="B156" s="1"/>
      <c r="C156" s="105" t="s">
        <v>476</v>
      </c>
      <c r="D156" s="16"/>
      <c r="E156" s="16"/>
      <c r="F156" s="17"/>
      <c r="G156" s="16" t="s">
        <v>135</v>
      </c>
      <c r="H156" s="16"/>
      <c r="I156" s="16"/>
      <c r="J156" s="219"/>
      <c r="K156" s="220"/>
      <c r="L156" s="199">
        <v>21.1</v>
      </c>
      <c r="M156" s="200"/>
      <c r="N156" s="222"/>
      <c r="O156" s="223"/>
      <c r="P156" s="18">
        <f t="shared" si="5"/>
        <v>0</v>
      </c>
    </row>
    <row r="157" spans="1:16" ht="12.75">
      <c r="A157" s="9"/>
      <c r="B157" s="1"/>
      <c r="C157" s="107" t="s">
        <v>477</v>
      </c>
      <c r="D157" s="1"/>
      <c r="E157" s="1"/>
      <c r="F157" s="11"/>
      <c r="G157" s="108" t="s">
        <v>478</v>
      </c>
      <c r="H157" s="1"/>
      <c r="I157" s="1"/>
      <c r="J157" s="219"/>
      <c r="K157" s="220"/>
      <c r="L157" s="199">
        <v>23.6</v>
      </c>
      <c r="M157" s="200"/>
      <c r="N157" s="222"/>
      <c r="O157" s="223"/>
      <c r="P157" s="115">
        <f>ROUNDUP(L157*N157,2)</f>
        <v>0</v>
      </c>
    </row>
    <row r="158" spans="1:16" ht="12.75">
      <c r="A158" s="9"/>
      <c r="B158" s="1"/>
      <c r="C158" s="105" t="s">
        <v>479</v>
      </c>
      <c r="D158" s="16"/>
      <c r="E158" s="16"/>
      <c r="F158" s="17"/>
      <c r="G158" s="106" t="s">
        <v>481</v>
      </c>
      <c r="H158" s="16"/>
      <c r="I158" s="16"/>
      <c r="J158" s="219"/>
      <c r="K158" s="220"/>
      <c r="L158" s="199">
        <v>13</v>
      </c>
      <c r="M158" s="200"/>
      <c r="N158" s="222"/>
      <c r="O158" s="223"/>
      <c r="P158" s="18">
        <f>ROUNDUP(L158*N158,2)</f>
        <v>0</v>
      </c>
    </row>
    <row r="159" spans="1:16" ht="13.5" thickBot="1">
      <c r="A159" s="31"/>
      <c r="B159" s="2"/>
      <c r="C159" s="103" t="s">
        <v>480</v>
      </c>
      <c r="D159" s="2"/>
      <c r="E159" s="2"/>
      <c r="F159" s="33"/>
      <c r="G159" s="104" t="s">
        <v>482</v>
      </c>
      <c r="H159" s="2"/>
      <c r="I159" s="2"/>
      <c r="J159" s="245"/>
      <c r="K159" s="246"/>
      <c r="L159" s="210">
        <v>17</v>
      </c>
      <c r="M159" s="238"/>
      <c r="N159" s="251"/>
      <c r="O159" s="252"/>
      <c r="P159" s="34">
        <f t="shared" si="5"/>
        <v>0</v>
      </c>
    </row>
    <row r="160" spans="1:16" ht="13.5" thickBot="1">
      <c r="A160" s="36" t="s">
        <v>141</v>
      </c>
      <c r="B160" s="37"/>
      <c r="C160" s="38" t="s">
        <v>142</v>
      </c>
      <c r="D160" s="37"/>
      <c r="E160" s="37"/>
      <c r="F160" s="39"/>
      <c r="G160" s="37" t="s">
        <v>135</v>
      </c>
      <c r="H160" s="37"/>
      <c r="I160" s="37"/>
      <c r="J160" s="213"/>
      <c r="K160" s="212"/>
      <c r="L160" s="215">
        <v>11.9</v>
      </c>
      <c r="M160" s="216"/>
      <c r="N160" s="302"/>
      <c r="O160" s="303"/>
      <c r="P160" s="34">
        <f t="shared" si="5"/>
        <v>0</v>
      </c>
    </row>
    <row r="161" spans="1:16" ht="13.5" thickBot="1">
      <c r="A161" s="36" t="s">
        <v>146</v>
      </c>
      <c r="B161" s="37"/>
      <c r="C161" s="38" t="s">
        <v>147</v>
      </c>
      <c r="D161" s="37"/>
      <c r="E161" s="37"/>
      <c r="F161" s="39"/>
      <c r="G161" s="37" t="s">
        <v>148</v>
      </c>
      <c r="H161" s="37"/>
      <c r="I161" s="37"/>
      <c r="J161" s="213"/>
      <c r="K161" s="212"/>
      <c r="L161" s="215">
        <v>14.8</v>
      </c>
      <c r="M161" s="216"/>
      <c r="N161" s="302"/>
      <c r="O161" s="303"/>
      <c r="P161" s="34">
        <f t="shared" si="5"/>
        <v>0</v>
      </c>
    </row>
    <row r="162" spans="1:16" ht="13.5" thickBot="1">
      <c r="A162" s="116" t="s">
        <v>483</v>
      </c>
      <c r="B162" s="37"/>
      <c r="C162" s="117" t="s">
        <v>484</v>
      </c>
      <c r="D162" s="37"/>
      <c r="E162" s="37"/>
      <c r="F162" s="39"/>
      <c r="G162" s="37"/>
      <c r="H162" s="37"/>
      <c r="I162" s="37"/>
      <c r="J162" s="100"/>
      <c r="K162" s="68"/>
      <c r="L162" s="215">
        <v>2.8</v>
      </c>
      <c r="M162" s="216"/>
      <c r="N162" s="302"/>
      <c r="O162" s="303"/>
      <c r="P162" s="34">
        <f>ROUNDUP(L162*N162,2)</f>
        <v>0</v>
      </c>
    </row>
    <row r="163" spans="1:16" ht="13.5" thickBot="1">
      <c r="A163" s="36" t="s">
        <v>151</v>
      </c>
      <c r="B163" s="37"/>
      <c r="C163" s="38" t="s">
        <v>152</v>
      </c>
      <c r="D163" s="37"/>
      <c r="E163" s="37"/>
      <c r="F163" s="39"/>
      <c r="G163" s="37" t="s">
        <v>153</v>
      </c>
      <c r="H163" s="37"/>
      <c r="I163" s="37"/>
      <c r="J163" s="213"/>
      <c r="K163" s="212"/>
      <c r="L163" s="215">
        <v>5.7</v>
      </c>
      <c r="M163" s="216"/>
      <c r="N163" s="302"/>
      <c r="O163" s="303"/>
      <c r="P163" s="34">
        <f t="shared" si="5"/>
        <v>0</v>
      </c>
    </row>
    <row r="164" spans="1:16" ht="12.75">
      <c r="A164" s="66" t="s">
        <v>835</v>
      </c>
      <c r="B164" s="25"/>
      <c r="C164" s="43" t="s">
        <v>836</v>
      </c>
      <c r="D164" s="44"/>
      <c r="E164" s="44"/>
      <c r="F164" s="45"/>
      <c r="G164" s="44" t="s">
        <v>838</v>
      </c>
      <c r="H164" s="44"/>
      <c r="I164" s="44"/>
      <c r="J164" s="75"/>
      <c r="K164" s="76"/>
      <c r="L164" s="217">
        <v>0.5</v>
      </c>
      <c r="M164" s="218"/>
      <c r="N164" s="304"/>
      <c r="O164" s="305"/>
      <c r="P164" s="174">
        <f>ROUNDUP(L164*N164,2)</f>
        <v>0</v>
      </c>
    </row>
    <row r="165" spans="1:16" ht="13.5" thickBot="1">
      <c r="A165" s="9"/>
      <c r="B165" s="1"/>
      <c r="C165" s="123" t="s">
        <v>837</v>
      </c>
      <c r="D165" s="124"/>
      <c r="E165" s="124"/>
      <c r="F165" s="125"/>
      <c r="G165" s="124" t="s">
        <v>839</v>
      </c>
      <c r="H165" s="124"/>
      <c r="I165" s="124"/>
      <c r="J165" s="129"/>
      <c r="K165" s="130"/>
      <c r="L165" s="195">
        <v>0.7</v>
      </c>
      <c r="M165" s="196"/>
      <c r="N165" s="358"/>
      <c r="O165" s="359"/>
      <c r="P165" s="115">
        <f>ROUNDUP(L165*N165,2)</f>
        <v>0</v>
      </c>
    </row>
    <row r="166" spans="1:16" ht="12.75">
      <c r="A166" s="9" t="s">
        <v>156</v>
      </c>
      <c r="B166" s="1"/>
      <c r="C166" s="15" t="s">
        <v>389</v>
      </c>
      <c r="D166" s="16"/>
      <c r="E166" s="16"/>
      <c r="F166" s="17"/>
      <c r="G166" s="16" t="s">
        <v>390</v>
      </c>
      <c r="H166" s="16"/>
      <c r="I166" s="16"/>
      <c r="J166" s="253"/>
      <c r="K166" s="254"/>
      <c r="L166" s="217">
        <v>2.4</v>
      </c>
      <c r="M166" s="218"/>
      <c r="N166" s="304"/>
      <c r="O166" s="305"/>
      <c r="P166" s="56">
        <f>ROUNDUP(L166*N166,2)</f>
        <v>0</v>
      </c>
    </row>
    <row r="167" spans="1:16" ht="13.5" thickBot="1">
      <c r="A167" s="31"/>
      <c r="B167" s="2"/>
      <c r="C167" s="47" t="s">
        <v>160</v>
      </c>
      <c r="D167" s="48"/>
      <c r="E167" s="48"/>
      <c r="F167" s="49"/>
      <c r="G167" s="48" t="s">
        <v>161</v>
      </c>
      <c r="H167" s="48"/>
      <c r="I167" s="48"/>
      <c r="J167" s="245"/>
      <c r="K167" s="246"/>
      <c r="L167" s="210">
        <v>2</v>
      </c>
      <c r="M167" s="238"/>
      <c r="N167" s="251"/>
      <c r="O167" s="252"/>
      <c r="P167" s="55">
        <f t="shared" si="5"/>
        <v>0</v>
      </c>
    </row>
    <row r="168" spans="1:16" ht="13.5" thickBot="1">
      <c r="A168" s="36" t="s">
        <v>162</v>
      </c>
      <c r="B168" s="37"/>
      <c r="C168" s="38" t="s">
        <v>163</v>
      </c>
      <c r="D168" s="37"/>
      <c r="E168" s="37"/>
      <c r="F168" s="39"/>
      <c r="G168" s="37" t="s">
        <v>164</v>
      </c>
      <c r="H168" s="37"/>
      <c r="I168" s="37"/>
      <c r="J168" s="213"/>
      <c r="K168" s="212"/>
      <c r="L168" s="215">
        <v>3</v>
      </c>
      <c r="M168" s="216"/>
      <c r="N168" s="302"/>
      <c r="O168" s="303"/>
      <c r="P168" s="34">
        <f t="shared" si="5"/>
        <v>0</v>
      </c>
    </row>
    <row r="169" spans="1:16" ht="12.75">
      <c r="A169" s="9" t="s">
        <v>162</v>
      </c>
      <c r="B169" s="1"/>
      <c r="C169" s="51" t="s">
        <v>173</v>
      </c>
      <c r="D169" s="52"/>
      <c r="E169" s="52"/>
      <c r="F169" s="53"/>
      <c r="G169" s="52" t="s">
        <v>174</v>
      </c>
      <c r="H169" s="52"/>
      <c r="I169" s="52"/>
      <c r="J169" s="253"/>
      <c r="K169" s="253"/>
      <c r="L169" s="217">
        <v>1.7</v>
      </c>
      <c r="M169" s="218"/>
      <c r="N169" s="304"/>
      <c r="O169" s="305"/>
      <c r="P169" s="54">
        <f t="shared" si="5"/>
        <v>0</v>
      </c>
    </row>
    <row r="170" spans="1:16" ht="12.75">
      <c r="A170" s="9"/>
      <c r="B170" s="1"/>
      <c r="C170" s="10" t="s">
        <v>178</v>
      </c>
      <c r="D170" s="1"/>
      <c r="E170" s="1"/>
      <c r="F170" s="11"/>
      <c r="G170" s="1" t="s">
        <v>179</v>
      </c>
      <c r="H170" s="1"/>
      <c r="I170" s="1"/>
      <c r="J170" s="219"/>
      <c r="K170" s="220"/>
      <c r="L170" s="199">
        <v>1.5</v>
      </c>
      <c r="M170" s="200"/>
      <c r="N170" s="222"/>
      <c r="O170" s="223"/>
      <c r="P170" s="12">
        <f t="shared" si="5"/>
        <v>0</v>
      </c>
    </row>
    <row r="171" spans="1:16" ht="12.75">
      <c r="A171" s="9"/>
      <c r="B171" s="1"/>
      <c r="C171" s="15" t="s">
        <v>391</v>
      </c>
      <c r="D171" s="16"/>
      <c r="E171" s="16"/>
      <c r="F171" s="17"/>
      <c r="G171" s="16" t="s">
        <v>392</v>
      </c>
      <c r="H171" s="16"/>
      <c r="I171" s="16"/>
      <c r="J171" s="219"/>
      <c r="K171" s="220"/>
      <c r="L171" s="199">
        <v>1.2</v>
      </c>
      <c r="M171" s="200"/>
      <c r="N171" s="222"/>
      <c r="O171" s="223"/>
      <c r="P171" s="18">
        <f t="shared" si="5"/>
        <v>0</v>
      </c>
    </row>
    <row r="172" spans="1:16" ht="12.75">
      <c r="A172" s="9"/>
      <c r="B172" s="1"/>
      <c r="C172" s="15" t="s">
        <v>169</v>
      </c>
      <c r="D172" s="16"/>
      <c r="E172" s="16"/>
      <c r="F172" s="17"/>
      <c r="G172" s="16" t="s">
        <v>170</v>
      </c>
      <c r="H172" s="16"/>
      <c r="I172" s="16"/>
      <c r="J172" s="219"/>
      <c r="K172" s="220"/>
      <c r="L172" s="199">
        <v>0.9</v>
      </c>
      <c r="M172" s="200"/>
      <c r="N172" s="222"/>
      <c r="O172" s="223"/>
      <c r="P172" s="18">
        <f t="shared" si="5"/>
        <v>0</v>
      </c>
    </row>
    <row r="173" spans="1:16" ht="12.75">
      <c r="A173" s="9"/>
      <c r="B173" s="1"/>
      <c r="C173" s="15" t="s">
        <v>167</v>
      </c>
      <c r="D173" s="16"/>
      <c r="E173" s="16"/>
      <c r="F173" s="17"/>
      <c r="G173" s="16" t="s">
        <v>168</v>
      </c>
      <c r="H173" s="16"/>
      <c r="I173" s="16"/>
      <c r="J173" s="219"/>
      <c r="K173" s="220"/>
      <c r="L173" s="199">
        <v>0.7</v>
      </c>
      <c r="M173" s="200"/>
      <c r="N173" s="222"/>
      <c r="O173" s="223"/>
      <c r="P173" s="18">
        <f t="shared" si="5"/>
        <v>0</v>
      </c>
    </row>
    <row r="174" spans="1:16" ht="13.5" thickBot="1">
      <c r="A174" s="9"/>
      <c r="B174" s="1"/>
      <c r="C174" s="10" t="s">
        <v>171</v>
      </c>
      <c r="D174" s="1"/>
      <c r="E174" s="1"/>
      <c r="F174" s="11"/>
      <c r="G174" s="1" t="s">
        <v>172</v>
      </c>
      <c r="H174" s="1"/>
      <c r="I174" s="1"/>
      <c r="J174" s="129"/>
      <c r="K174" s="130"/>
      <c r="L174" s="195">
        <v>0.5</v>
      </c>
      <c r="M174" s="196"/>
      <c r="N174" s="358"/>
      <c r="O174" s="359"/>
      <c r="P174" s="115">
        <f aca="true" t="shared" si="6" ref="P174:P179">ROUNDUP(L174*N174,2)</f>
        <v>0</v>
      </c>
    </row>
    <row r="175" spans="1:16" ht="12.75">
      <c r="A175" s="66" t="s">
        <v>412</v>
      </c>
      <c r="B175" s="25"/>
      <c r="C175" s="43" t="s">
        <v>413</v>
      </c>
      <c r="D175" s="44"/>
      <c r="E175" s="44"/>
      <c r="F175" s="45"/>
      <c r="G175" s="44" t="s">
        <v>418</v>
      </c>
      <c r="H175" s="44"/>
      <c r="I175" s="44"/>
      <c r="J175" s="253"/>
      <c r="K175" s="253"/>
      <c r="L175" s="217">
        <v>1.8</v>
      </c>
      <c r="M175" s="218"/>
      <c r="N175" s="236"/>
      <c r="O175" s="237"/>
      <c r="P175" s="46">
        <f t="shared" si="6"/>
        <v>0</v>
      </c>
    </row>
    <row r="176" spans="1:16" ht="12.75">
      <c r="A176" s="9"/>
      <c r="B176" s="1"/>
      <c r="C176" s="51" t="s">
        <v>414</v>
      </c>
      <c r="D176" s="52"/>
      <c r="E176" s="52"/>
      <c r="F176" s="53"/>
      <c r="G176" s="52" t="s">
        <v>419</v>
      </c>
      <c r="H176" s="52"/>
      <c r="I176" s="52"/>
      <c r="J176" s="219"/>
      <c r="K176" s="219"/>
      <c r="L176" s="199">
        <v>1.5</v>
      </c>
      <c r="M176" s="200"/>
      <c r="N176" s="201"/>
      <c r="O176" s="202"/>
      <c r="P176" s="18">
        <f t="shared" si="6"/>
        <v>0</v>
      </c>
    </row>
    <row r="177" spans="1:16" ht="12.75">
      <c r="A177" s="9"/>
      <c r="B177" s="1"/>
      <c r="C177" s="15" t="s">
        <v>415</v>
      </c>
      <c r="D177" s="16"/>
      <c r="E177" s="16"/>
      <c r="F177" s="17"/>
      <c r="G177" s="16" t="s">
        <v>420</v>
      </c>
      <c r="H177" s="16"/>
      <c r="I177" s="16"/>
      <c r="J177" s="219"/>
      <c r="K177" s="220"/>
      <c r="L177" s="199">
        <v>1.2</v>
      </c>
      <c r="M177" s="200"/>
      <c r="N177" s="201"/>
      <c r="O177" s="202"/>
      <c r="P177" s="18">
        <f t="shared" si="6"/>
        <v>0</v>
      </c>
    </row>
    <row r="178" spans="1:16" ht="12.75">
      <c r="A178" s="9"/>
      <c r="B178" s="1"/>
      <c r="C178" s="15" t="s">
        <v>416</v>
      </c>
      <c r="D178" s="16"/>
      <c r="E178" s="16"/>
      <c r="F178" s="17"/>
      <c r="G178" s="16" t="s">
        <v>421</v>
      </c>
      <c r="H178" s="16"/>
      <c r="I178" s="16"/>
      <c r="J178" s="219"/>
      <c r="K178" s="220"/>
      <c r="L178" s="199">
        <v>0.9</v>
      </c>
      <c r="M178" s="200"/>
      <c r="N178" s="201"/>
      <c r="O178" s="202"/>
      <c r="P178" s="18">
        <f t="shared" si="6"/>
        <v>0</v>
      </c>
    </row>
    <row r="179" spans="1:16" ht="13.5" thickBot="1">
      <c r="A179" s="31"/>
      <c r="B179" s="2"/>
      <c r="C179" s="47" t="s">
        <v>417</v>
      </c>
      <c r="D179" s="48"/>
      <c r="E179" s="48"/>
      <c r="F179" s="49"/>
      <c r="G179" s="48" t="s">
        <v>422</v>
      </c>
      <c r="H179" s="48"/>
      <c r="I179" s="48"/>
      <c r="J179" s="245"/>
      <c r="K179" s="246"/>
      <c r="L179" s="210">
        <v>0.6</v>
      </c>
      <c r="M179" s="238"/>
      <c r="N179" s="251"/>
      <c r="O179" s="252"/>
      <c r="P179" s="55">
        <f t="shared" si="6"/>
        <v>0</v>
      </c>
    </row>
    <row r="180" spans="1:16" ht="12.75">
      <c r="A180" s="9"/>
      <c r="B180" s="1"/>
      <c r="C180" s="51"/>
      <c r="D180" s="52"/>
      <c r="E180" s="52"/>
      <c r="F180" s="53"/>
      <c r="G180" s="52"/>
      <c r="H180" s="52"/>
      <c r="I180" s="52"/>
      <c r="J180" s="90"/>
      <c r="K180" s="91"/>
      <c r="L180" s="175"/>
      <c r="M180" s="185"/>
      <c r="N180" s="186"/>
      <c r="O180" s="187"/>
      <c r="P180" s="54"/>
    </row>
    <row r="181" spans="1:16" ht="12.75">
      <c r="A181" s="9"/>
      <c r="B181" s="1"/>
      <c r="C181" s="15"/>
      <c r="D181" s="16"/>
      <c r="E181" s="16"/>
      <c r="F181" s="17"/>
      <c r="G181" s="16"/>
      <c r="H181" s="16"/>
      <c r="I181" s="16"/>
      <c r="J181" s="69"/>
      <c r="K181" s="70"/>
      <c r="L181" s="146"/>
      <c r="M181" s="147"/>
      <c r="N181" s="176"/>
      <c r="O181" s="177"/>
      <c r="P181" s="18"/>
    </row>
    <row r="182" spans="1:16" ht="13.5" thickBot="1">
      <c r="A182" s="31"/>
      <c r="B182" s="2"/>
      <c r="C182" s="32"/>
      <c r="D182" s="2"/>
      <c r="E182" s="2"/>
      <c r="F182" s="33"/>
      <c r="G182" s="2"/>
      <c r="H182" s="2"/>
      <c r="I182" s="2"/>
      <c r="J182" s="317"/>
      <c r="K182" s="318"/>
      <c r="L182" s="268"/>
      <c r="M182" s="269"/>
      <c r="N182" s="313"/>
      <c r="O182" s="314"/>
      <c r="P182" s="34"/>
    </row>
    <row r="183" spans="1:16" ht="14.25" thickBot="1" thickTop="1">
      <c r="A183" s="154" t="s">
        <v>213</v>
      </c>
      <c r="B183" s="155"/>
      <c r="C183" s="155"/>
      <c r="D183" s="155"/>
      <c r="E183" s="155"/>
      <c r="F183" s="155"/>
      <c r="G183" s="155"/>
      <c r="H183" s="155"/>
      <c r="I183" s="155"/>
      <c r="J183" s="164"/>
      <c r="K183" s="164"/>
      <c r="L183" s="165"/>
      <c r="M183" s="165"/>
      <c r="N183" s="193"/>
      <c r="O183" s="194"/>
      <c r="P183" s="156">
        <f>SUM(P121:P182)</f>
        <v>0</v>
      </c>
    </row>
    <row r="184" spans="1:16" ht="13.5" thickBot="1">
      <c r="A184" s="25"/>
      <c r="B184" s="25"/>
      <c r="C184" s="25"/>
      <c r="D184" s="25"/>
      <c r="E184" s="25"/>
      <c r="F184" s="25"/>
      <c r="G184" s="25"/>
      <c r="H184" s="25"/>
      <c r="I184" s="25"/>
      <c r="J184" s="24"/>
      <c r="K184" s="24"/>
      <c r="L184" s="140"/>
      <c r="M184" s="140"/>
      <c r="N184" s="157"/>
      <c r="O184" s="157"/>
      <c r="P184" s="158"/>
    </row>
    <row r="185" spans="1:16" ht="13.5" thickBot="1">
      <c r="A185" s="211" t="s">
        <v>1</v>
      </c>
      <c r="B185" s="212"/>
      <c r="C185" s="213" t="s">
        <v>2</v>
      </c>
      <c r="D185" s="214"/>
      <c r="E185" s="214"/>
      <c r="F185" s="212"/>
      <c r="G185" s="213" t="s">
        <v>3</v>
      </c>
      <c r="H185" s="214"/>
      <c r="I185" s="212"/>
      <c r="J185" s="213"/>
      <c r="K185" s="212"/>
      <c r="L185" s="215" t="s">
        <v>4</v>
      </c>
      <c r="M185" s="216"/>
      <c r="N185" s="266" t="s">
        <v>5</v>
      </c>
      <c r="O185" s="267"/>
      <c r="P185" s="7" t="s">
        <v>6</v>
      </c>
    </row>
    <row r="186" spans="1:16" ht="12.75">
      <c r="A186" s="9" t="s">
        <v>182</v>
      </c>
      <c r="B186" s="1"/>
      <c r="C186" s="10" t="s">
        <v>183</v>
      </c>
      <c r="D186" s="1"/>
      <c r="E186" s="1"/>
      <c r="F186" s="11"/>
      <c r="G186" s="1" t="s">
        <v>184</v>
      </c>
      <c r="H186" s="1"/>
      <c r="I186" s="1"/>
      <c r="J186" s="253"/>
      <c r="K186" s="253"/>
      <c r="L186" s="217">
        <v>33.1</v>
      </c>
      <c r="M186" s="217"/>
      <c r="N186" s="304"/>
      <c r="O186" s="351"/>
      <c r="P186" s="12">
        <f aca="true" t="shared" si="7" ref="P186:P194">ROUNDUP(L186*N186,2)</f>
        <v>0</v>
      </c>
    </row>
    <row r="187" spans="1:16" ht="12.75">
      <c r="A187" s="109" t="s">
        <v>485</v>
      </c>
      <c r="B187" s="1"/>
      <c r="C187" s="105" t="s">
        <v>486</v>
      </c>
      <c r="D187" s="16"/>
      <c r="E187" s="16"/>
      <c r="F187" s="17"/>
      <c r="G187" s="106" t="s">
        <v>487</v>
      </c>
      <c r="H187" s="16"/>
      <c r="I187" s="16"/>
      <c r="J187" s="69"/>
      <c r="K187" s="70"/>
      <c r="L187" s="199">
        <v>26.9</v>
      </c>
      <c r="M187" s="199"/>
      <c r="N187" s="222"/>
      <c r="O187" s="350"/>
      <c r="P187" s="18">
        <f t="shared" si="7"/>
        <v>0</v>
      </c>
    </row>
    <row r="188" spans="1:16" ht="12.75">
      <c r="A188" s="9" t="s">
        <v>187</v>
      </c>
      <c r="B188" s="1"/>
      <c r="C188" s="15" t="s">
        <v>188</v>
      </c>
      <c r="D188" s="16"/>
      <c r="E188" s="16"/>
      <c r="F188" s="17"/>
      <c r="G188" s="16" t="s">
        <v>189</v>
      </c>
      <c r="H188" s="16"/>
      <c r="I188" s="16"/>
      <c r="J188" s="69"/>
      <c r="K188" s="70"/>
      <c r="L188" s="199">
        <v>45.3</v>
      </c>
      <c r="M188" s="199"/>
      <c r="N188" s="222"/>
      <c r="O188" s="350"/>
      <c r="P188" s="18">
        <f t="shared" si="7"/>
        <v>0</v>
      </c>
    </row>
    <row r="189" spans="1:16" ht="12.75">
      <c r="A189" s="9" t="s">
        <v>187</v>
      </c>
      <c r="B189" s="1"/>
      <c r="C189" s="105" t="s">
        <v>488</v>
      </c>
      <c r="D189" s="16"/>
      <c r="E189" s="16"/>
      <c r="F189" s="17"/>
      <c r="G189" s="106" t="s">
        <v>489</v>
      </c>
      <c r="H189" s="16"/>
      <c r="I189" s="16"/>
      <c r="J189" s="69"/>
      <c r="K189" s="70"/>
      <c r="L189" s="199">
        <v>35.1</v>
      </c>
      <c r="M189" s="199"/>
      <c r="N189" s="222"/>
      <c r="O189" s="350"/>
      <c r="P189" s="18">
        <f t="shared" si="7"/>
        <v>0</v>
      </c>
    </row>
    <row r="190" spans="1:16" ht="13.5" thickBot="1">
      <c r="A190" s="31" t="s">
        <v>192</v>
      </c>
      <c r="B190" s="2"/>
      <c r="C190" s="32" t="s">
        <v>193</v>
      </c>
      <c r="D190" s="2"/>
      <c r="E190" s="2"/>
      <c r="F190" s="33"/>
      <c r="G190" s="2" t="s">
        <v>194</v>
      </c>
      <c r="H190" s="2"/>
      <c r="I190" s="2"/>
      <c r="J190" s="245"/>
      <c r="K190" s="245"/>
      <c r="L190" s="210">
        <v>58</v>
      </c>
      <c r="M190" s="210"/>
      <c r="N190" s="251"/>
      <c r="O190" s="352"/>
      <c r="P190" s="42">
        <f t="shared" si="7"/>
        <v>0</v>
      </c>
    </row>
    <row r="191" spans="1:16" ht="12.75">
      <c r="A191" s="9" t="s">
        <v>203</v>
      </c>
      <c r="B191" s="1"/>
      <c r="C191" s="10" t="s">
        <v>204</v>
      </c>
      <c r="D191" s="1"/>
      <c r="E191" s="1"/>
      <c r="F191" s="11"/>
      <c r="G191" s="1">
        <v>1219</v>
      </c>
      <c r="H191" s="1"/>
      <c r="I191" s="1"/>
      <c r="J191" s="253"/>
      <c r="K191" s="253"/>
      <c r="L191" s="217">
        <v>10.2</v>
      </c>
      <c r="M191" s="217"/>
      <c r="N191" s="304"/>
      <c r="O191" s="351"/>
      <c r="P191" s="12">
        <f t="shared" si="7"/>
        <v>0</v>
      </c>
    </row>
    <row r="192" spans="1:16" ht="12.75">
      <c r="A192" s="9" t="s">
        <v>209</v>
      </c>
      <c r="B192" s="1"/>
      <c r="C192" s="15" t="s">
        <v>210</v>
      </c>
      <c r="D192" s="16"/>
      <c r="E192" s="16"/>
      <c r="F192" s="17"/>
      <c r="G192" s="16">
        <v>914</v>
      </c>
      <c r="H192" s="16"/>
      <c r="I192" s="16"/>
      <c r="J192" s="219"/>
      <c r="K192" s="219"/>
      <c r="L192" s="199">
        <v>6.5</v>
      </c>
      <c r="M192" s="199"/>
      <c r="N192" s="222"/>
      <c r="O192" s="222"/>
      <c r="P192" s="56">
        <f t="shared" si="7"/>
        <v>0</v>
      </c>
    </row>
    <row r="193" spans="1:16" ht="13.5" thickBot="1">
      <c r="A193" s="31" t="s">
        <v>211</v>
      </c>
      <c r="B193" s="2"/>
      <c r="C193" s="32" t="s">
        <v>212</v>
      </c>
      <c r="D193" s="2"/>
      <c r="E193" s="2"/>
      <c r="F193" s="33"/>
      <c r="G193" s="2">
        <v>610</v>
      </c>
      <c r="H193" s="2"/>
      <c r="I193" s="2"/>
      <c r="J193" s="245"/>
      <c r="K193" s="245"/>
      <c r="L193" s="210">
        <v>5.6</v>
      </c>
      <c r="M193" s="210"/>
      <c r="N193" s="251"/>
      <c r="O193" s="251"/>
      <c r="P193" s="34">
        <f t="shared" si="7"/>
        <v>0</v>
      </c>
    </row>
    <row r="194" spans="1:16" ht="12.75">
      <c r="A194" s="9" t="s">
        <v>214</v>
      </c>
      <c r="B194" s="1"/>
      <c r="C194" s="10" t="s">
        <v>215</v>
      </c>
      <c r="D194" s="1"/>
      <c r="E194" s="1"/>
      <c r="F194" s="11"/>
      <c r="G194" s="1"/>
      <c r="H194" s="1"/>
      <c r="I194" s="1"/>
      <c r="J194" s="253"/>
      <c r="K194" s="253"/>
      <c r="L194" s="217">
        <v>3.3</v>
      </c>
      <c r="M194" s="217"/>
      <c r="N194" s="304"/>
      <c r="O194" s="351"/>
      <c r="P194" s="115">
        <f t="shared" si="7"/>
        <v>0</v>
      </c>
    </row>
    <row r="195" spans="1:16" ht="13.5" thickBot="1">
      <c r="A195" s="9" t="s">
        <v>214</v>
      </c>
      <c r="B195" s="1" t="s">
        <v>847</v>
      </c>
      <c r="C195" s="10" t="s">
        <v>846</v>
      </c>
      <c r="D195" s="1"/>
      <c r="E195" s="1"/>
      <c r="F195" s="11"/>
      <c r="G195" s="1"/>
      <c r="H195" s="1"/>
      <c r="I195" s="1"/>
      <c r="J195" s="224"/>
      <c r="K195" s="224"/>
      <c r="L195" s="226">
        <v>3.3</v>
      </c>
      <c r="M195" s="226"/>
      <c r="N195" s="228"/>
      <c r="O195" s="228"/>
      <c r="P195" s="115">
        <f>ROUNDUP(L195*N195,2)</f>
        <v>0</v>
      </c>
    </row>
    <row r="196" spans="1:16" ht="12.75">
      <c r="A196" s="66" t="s">
        <v>219</v>
      </c>
      <c r="B196" s="25"/>
      <c r="C196" s="128" t="s">
        <v>220</v>
      </c>
      <c r="D196" s="25"/>
      <c r="E196" s="25"/>
      <c r="F196" s="112"/>
      <c r="G196" s="25" t="s">
        <v>393</v>
      </c>
      <c r="H196" s="25"/>
      <c r="I196" s="25"/>
      <c r="J196" s="253"/>
      <c r="K196" s="254"/>
      <c r="L196" s="217">
        <v>7.3</v>
      </c>
      <c r="M196" s="218"/>
      <c r="N196" s="304"/>
      <c r="O196" s="305"/>
      <c r="P196" s="83">
        <f t="shared" si="5"/>
        <v>0</v>
      </c>
    </row>
    <row r="197" spans="1:16" ht="13.5" thickBot="1">
      <c r="A197" s="31"/>
      <c r="B197" s="2"/>
      <c r="C197" s="47" t="s">
        <v>222</v>
      </c>
      <c r="D197" s="48"/>
      <c r="E197" s="48"/>
      <c r="F197" s="49"/>
      <c r="G197" s="48" t="s">
        <v>394</v>
      </c>
      <c r="H197" s="48"/>
      <c r="I197" s="48"/>
      <c r="J197" s="245"/>
      <c r="K197" s="246"/>
      <c r="L197" s="210">
        <v>5.7</v>
      </c>
      <c r="M197" s="238"/>
      <c r="N197" s="251"/>
      <c r="O197" s="252"/>
      <c r="P197" s="50">
        <f t="shared" si="5"/>
        <v>0</v>
      </c>
    </row>
    <row r="198" spans="1:16" ht="12.75">
      <c r="A198" s="9" t="s">
        <v>259</v>
      </c>
      <c r="B198" s="1"/>
      <c r="C198" s="51" t="s">
        <v>260</v>
      </c>
      <c r="D198" s="52"/>
      <c r="E198" s="52"/>
      <c r="F198" s="53"/>
      <c r="G198" s="52" t="s">
        <v>261</v>
      </c>
      <c r="H198" s="52"/>
      <c r="I198" s="52"/>
      <c r="J198" s="253"/>
      <c r="K198" s="254"/>
      <c r="L198" s="217">
        <v>0.8</v>
      </c>
      <c r="M198" s="218"/>
      <c r="N198" s="236"/>
      <c r="O198" s="237"/>
      <c r="P198" s="54">
        <f t="shared" si="5"/>
        <v>0</v>
      </c>
    </row>
    <row r="199" spans="1:16" ht="12.75">
      <c r="A199" s="9"/>
      <c r="B199" s="1"/>
      <c r="C199" s="10" t="s">
        <v>262</v>
      </c>
      <c r="D199" s="1"/>
      <c r="E199" s="1"/>
      <c r="F199" s="11"/>
      <c r="G199" s="1" t="s">
        <v>263</v>
      </c>
      <c r="H199" s="1"/>
      <c r="I199" s="1"/>
      <c r="J199" s="219"/>
      <c r="K199" s="220"/>
      <c r="L199" s="199">
        <v>1.3</v>
      </c>
      <c r="M199" s="200"/>
      <c r="N199" s="201"/>
      <c r="O199" s="202"/>
      <c r="P199" s="12">
        <f t="shared" si="5"/>
        <v>0</v>
      </c>
    </row>
    <row r="200" spans="1:16" ht="12.75">
      <c r="A200" s="9"/>
      <c r="B200" s="1"/>
      <c r="C200" s="15" t="s">
        <v>264</v>
      </c>
      <c r="D200" s="16"/>
      <c r="E200" s="16"/>
      <c r="F200" s="17"/>
      <c r="G200" s="16" t="s">
        <v>265</v>
      </c>
      <c r="H200" s="16"/>
      <c r="I200" s="16"/>
      <c r="J200" s="219"/>
      <c r="K200" s="220"/>
      <c r="L200" s="199">
        <v>1.5</v>
      </c>
      <c r="M200" s="200"/>
      <c r="N200" s="201"/>
      <c r="O200" s="202"/>
      <c r="P200" s="18">
        <f t="shared" si="5"/>
        <v>0</v>
      </c>
    </row>
    <row r="201" spans="1:16" ht="13.5" thickBot="1">
      <c r="A201" s="31"/>
      <c r="B201" s="2"/>
      <c r="C201" s="32" t="s">
        <v>266</v>
      </c>
      <c r="D201" s="2"/>
      <c r="E201" s="2"/>
      <c r="F201" s="33"/>
      <c r="G201" s="2" t="s">
        <v>267</v>
      </c>
      <c r="H201" s="2"/>
      <c r="I201" s="2"/>
      <c r="J201" s="245"/>
      <c r="K201" s="246"/>
      <c r="L201" s="210">
        <v>2.2</v>
      </c>
      <c r="M201" s="238"/>
      <c r="N201" s="208"/>
      <c r="O201" s="239"/>
      <c r="P201" s="34">
        <f t="shared" si="5"/>
        <v>0</v>
      </c>
    </row>
    <row r="202" spans="1:16" ht="13.5" thickBot="1">
      <c r="A202" s="36" t="s">
        <v>841</v>
      </c>
      <c r="B202" s="39"/>
      <c r="C202" s="10" t="s">
        <v>842</v>
      </c>
      <c r="D202" s="1"/>
      <c r="E202" s="1"/>
      <c r="F202" s="11"/>
      <c r="G202" s="1" t="s">
        <v>843</v>
      </c>
      <c r="H202" s="1"/>
      <c r="I202" s="1"/>
      <c r="J202" s="71"/>
      <c r="K202" s="101"/>
      <c r="L202" s="215">
        <v>1.5</v>
      </c>
      <c r="M202" s="216"/>
      <c r="N202" s="240"/>
      <c r="O202" s="241"/>
      <c r="P202" s="12">
        <f t="shared" si="5"/>
        <v>0</v>
      </c>
    </row>
    <row r="203" spans="1:16" ht="12.75">
      <c r="A203" s="9" t="s">
        <v>412</v>
      </c>
      <c r="B203" s="1"/>
      <c r="C203" s="43" t="s">
        <v>413</v>
      </c>
      <c r="D203" s="44"/>
      <c r="E203" s="44"/>
      <c r="F203" s="45"/>
      <c r="G203" s="44" t="s">
        <v>418</v>
      </c>
      <c r="H203" s="44"/>
      <c r="I203" s="44"/>
      <c r="J203" s="253"/>
      <c r="K203" s="253"/>
      <c r="L203" s="217">
        <v>1.8</v>
      </c>
      <c r="M203" s="218"/>
      <c r="N203" s="236"/>
      <c r="O203" s="237"/>
      <c r="P203" s="46">
        <f t="shared" si="5"/>
        <v>0</v>
      </c>
    </row>
    <row r="204" spans="1:16" ht="12.75">
      <c r="A204" s="9"/>
      <c r="B204" s="1"/>
      <c r="C204" s="51" t="s">
        <v>414</v>
      </c>
      <c r="D204" s="52"/>
      <c r="E204" s="52"/>
      <c r="F204" s="53"/>
      <c r="G204" s="52" t="s">
        <v>419</v>
      </c>
      <c r="H204" s="52"/>
      <c r="I204" s="52"/>
      <c r="J204" s="219"/>
      <c r="K204" s="219"/>
      <c r="L204" s="199">
        <v>1.5</v>
      </c>
      <c r="M204" s="200"/>
      <c r="N204" s="201"/>
      <c r="O204" s="202"/>
      <c r="P204" s="18">
        <f t="shared" si="5"/>
        <v>0</v>
      </c>
    </row>
    <row r="205" spans="1:16" ht="12.75">
      <c r="A205" s="9"/>
      <c r="B205" s="1"/>
      <c r="C205" s="15" t="s">
        <v>415</v>
      </c>
      <c r="D205" s="16"/>
      <c r="E205" s="16"/>
      <c r="F205" s="17"/>
      <c r="G205" s="16" t="s">
        <v>420</v>
      </c>
      <c r="H205" s="16"/>
      <c r="I205" s="16"/>
      <c r="J205" s="219"/>
      <c r="K205" s="220"/>
      <c r="L205" s="199">
        <v>1.2</v>
      </c>
      <c r="M205" s="200"/>
      <c r="N205" s="201"/>
      <c r="O205" s="202"/>
      <c r="P205" s="18">
        <f t="shared" si="5"/>
        <v>0</v>
      </c>
    </row>
    <row r="206" spans="1:16" ht="12.75">
      <c r="A206" s="9"/>
      <c r="B206" s="1"/>
      <c r="C206" s="15" t="s">
        <v>416</v>
      </c>
      <c r="D206" s="16"/>
      <c r="E206" s="16"/>
      <c r="F206" s="17"/>
      <c r="G206" s="16" t="s">
        <v>421</v>
      </c>
      <c r="H206" s="16"/>
      <c r="I206" s="16"/>
      <c r="J206" s="219"/>
      <c r="K206" s="220"/>
      <c r="L206" s="199">
        <v>0.9</v>
      </c>
      <c r="M206" s="200"/>
      <c r="N206" s="201"/>
      <c r="O206" s="202"/>
      <c r="P206" s="18">
        <f t="shared" si="5"/>
        <v>0</v>
      </c>
    </row>
    <row r="207" spans="1:16" ht="13.5" thickBot="1">
      <c r="A207" s="9"/>
      <c r="B207" s="1"/>
      <c r="C207" s="123" t="s">
        <v>417</v>
      </c>
      <c r="D207" s="124"/>
      <c r="E207" s="124"/>
      <c r="F207" s="125"/>
      <c r="G207" s="124" t="s">
        <v>422</v>
      </c>
      <c r="H207" s="124"/>
      <c r="I207" s="124"/>
      <c r="J207" s="245"/>
      <c r="K207" s="246"/>
      <c r="L207" s="210">
        <v>0.6</v>
      </c>
      <c r="M207" s="238"/>
      <c r="N207" s="251"/>
      <c r="O207" s="252"/>
      <c r="P207" s="120">
        <f>ROUNDUP(L207*N207,2)</f>
        <v>0</v>
      </c>
    </row>
    <row r="208" spans="1:16" ht="12.75">
      <c r="A208" s="66" t="s">
        <v>268</v>
      </c>
      <c r="B208" s="25"/>
      <c r="C208" s="128" t="s">
        <v>441</v>
      </c>
      <c r="D208" s="25"/>
      <c r="E208" s="25"/>
      <c r="F208" s="112"/>
      <c r="G208" s="25" t="s">
        <v>269</v>
      </c>
      <c r="H208" s="25"/>
      <c r="I208" s="25"/>
      <c r="J208" s="253"/>
      <c r="K208" s="254"/>
      <c r="L208" s="217">
        <v>6</v>
      </c>
      <c r="M208" s="218"/>
      <c r="N208" s="236"/>
      <c r="O208" s="237"/>
      <c r="P208" s="83">
        <f aca="true" t="shared" si="8" ref="P208:P221">ROUNDUP(L208*N208,2)</f>
        <v>0</v>
      </c>
    </row>
    <row r="209" spans="1:16" ht="13.5" thickBot="1">
      <c r="A209" s="31"/>
      <c r="B209" s="2"/>
      <c r="C209" s="47" t="s">
        <v>442</v>
      </c>
      <c r="D209" s="48"/>
      <c r="E209" s="48"/>
      <c r="F209" s="49"/>
      <c r="G209" s="48" t="s">
        <v>443</v>
      </c>
      <c r="H209" s="48"/>
      <c r="I209" s="48"/>
      <c r="J209" s="245"/>
      <c r="K209" s="246"/>
      <c r="L209" s="210">
        <v>9</v>
      </c>
      <c r="M209" s="238"/>
      <c r="N209" s="208"/>
      <c r="O209" s="239"/>
      <c r="P209" s="50">
        <f t="shared" si="8"/>
        <v>0</v>
      </c>
    </row>
    <row r="210" spans="1:16" ht="12.75">
      <c r="A210" s="9" t="s">
        <v>444</v>
      </c>
      <c r="B210" s="1"/>
      <c r="C210" s="10" t="s">
        <v>445</v>
      </c>
      <c r="D210" s="1"/>
      <c r="E210" s="1"/>
      <c r="F210" s="11"/>
      <c r="G210" s="1" t="s">
        <v>452</v>
      </c>
      <c r="H210" s="1"/>
      <c r="I210" s="1"/>
      <c r="J210" s="71"/>
      <c r="K210" s="72"/>
      <c r="L210" s="217">
        <v>7.4</v>
      </c>
      <c r="M210" s="218"/>
      <c r="N210" s="236"/>
      <c r="O210" s="237"/>
      <c r="P210" s="12">
        <f t="shared" si="8"/>
        <v>0</v>
      </c>
    </row>
    <row r="211" spans="1:16" ht="12.75">
      <c r="A211" s="9"/>
      <c r="B211" s="1"/>
      <c r="C211" s="15" t="s">
        <v>446</v>
      </c>
      <c r="D211" s="16"/>
      <c r="E211" s="16"/>
      <c r="F211" s="17"/>
      <c r="G211" s="16" t="s">
        <v>453</v>
      </c>
      <c r="H211" s="16"/>
      <c r="I211" s="16"/>
      <c r="J211" s="69"/>
      <c r="K211" s="70"/>
      <c r="L211" s="199">
        <v>6.7</v>
      </c>
      <c r="M211" s="200"/>
      <c r="N211" s="201"/>
      <c r="O211" s="202"/>
      <c r="P211" s="18">
        <f t="shared" si="8"/>
        <v>0</v>
      </c>
    </row>
    <row r="212" spans="1:16" ht="12.75">
      <c r="A212" s="9"/>
      <c r="B212" s="1"/>
      <c r="C212" s="10" t="s">
        <v>447</v>
      </c>
      <c r="D212" s="1"/>
      <c r="E212" s="1"/>
      <c r="F212" s="11"/>
      <c r="G212" s="1" t="s">
        <v>454</v>
      </c>
      <c r="H212" s="1"/>
      <c r="I212" s="1"/>
      <c r="J212" s="71"/>
      <c r="K212" s="72"/>
      <c r="L212" s="199">
        <v>6.1</v>
      </c>
      <c r="M212" s="200"/>
      <c r="N212" s="201"/>
      <c r="O212" s="207"/>
      <c r="P212" s="12">
        <f t="shared" si="8"/>
        <v>0</v>
      </c>
    </row>
    <row r="213" spans="1:16" ht="12.75">
      <c r="A213" s="9"/>
      <c r="B213" s="1"/>
      <c r="C213" s="15" t="s">
        <v>448</v>
      </c>
      <c r="D213" s="16"/>
      <c r="E213" s="16"/>
      <c r="F213" s="17"/>
      <c r="G213" s="16" t="s">
        <v>455</v>
      </c>
      <c r="H213" s="16"/>
      <c r="I213" s="16"/>
      <c r="J213" s="69"/>
      <c r="K213" s="70"/>
      <c r="L213" s="199">
        <v>5.4</v>
      </c>
      <c r="M213" s="200"/>
      <c r="N213" s="201"/>
      <c r="O213" s="207"/>
      <c r="P213" s="18">
        <f t="shared" si="8"/>
        <v>0</v>
      </c>
    </row>
    <row r="214" spans="1:16" ht="12.75">
      <c r="A214" s="9"/>
      <c r="B214" s="11"/>
      <c r="C214" s="15" t="s">
        <v>449</v>
      </c>
      <c r="D214" s="16"/>
      <c r="E214" s="16"/>
      <c r="F214" s="17"/>
      <c r="G214" s="16" t="s">
        <v>456</v>
      </c>
      <c r="H214" s="16"/>
      <c r="I214" s="16"/>
      <c r="J214" s="69"/>
      <c r="K214" s="70"/>
      <c r="L214" s="199">
        <v>4.8</v>
      </c>
      <c r="M214" s="200"/>
      <c r="N214" s="201"/>
      <c r="O214" s="202"/>
      <c r="P214" s="56">
        <f t="shared" si="8"/>
        <v>0</v>
      </c>
    </row>
    <row r="215" spans="1:16" ht="12.75">
      <c r="A215" s="9"/>
      <c r="B215" s="11"/>
      <c r="C215" s="51" t="s">
        <v>450</v>
      </c>
      <c r="D215" s="52"/>
      <c r="E215" s="52"/>
      <c r="F215" s="53"/>
      <c r="G215" s="52"/>
      <c r="H215" s="52"/>
      <c r="I215" s="52"/>
      <c r="J215" s="90"/>
      <c r="K215" s="91"/>
      <c r="L215" s="199">
        <v>1.3</v>
      </c>
      <c r="M215" s="200"/>
      <c r="N215" s="201"/>
      <c r="O215" s="202"/>
      <c r="P215" s="54">
        <f t="shared" si="8"/>
        <v>0</v>
      </c>
    </row>
    <row r="216" spans="1:16" ht="12.75">
      <c r="A216" s="9"/>
      <c r="B216" s="1"/>
      <c r="C216" s="118" t="s">
        <v>490</v>
      </c>
      <c r="D216" s="52"/>
      <c r="E216" s="52"/>
      <c r="F216" s="53"/>
      <c r="G216" s="52"/>
      <c r="H216" s="52"/>
      <c r="I216" s="52"/>
      <c r="J216" s="90"/>
      <c r="K216" s="91"/>
      <c r="L216" s="199">
        <v>1.1</v>
      </c>
      <c r="M216" s="200"/>
      <c r="N216" s="201"/>
      <c r="O216" s="202"/>
      <c r="P216" s="54">
        <f t="shared" si="8"/>
        <v>0</v>
      </c>
    </row>
    <row r="217" spans="1:16" ht="12.75">
      <c r="A217" s="9"/>
      <c r="B217" s="1"/>
      <c r="C217" s="118" t="s">
        <v>491</v>
      </c>
      <c r="D217" s="52"/>
      <c r="E217" s="52"/>
      <c r="F217" s="53"/>
      <c r="G217" s="52"/>
      <c r="H217" s="52"/>
      <c r="I217" s="52"/>
      <c r="J217" s="90"/>
      <c r="K217" s="91"/>
      <c r="L217" s="199">
        <v>1.1</v>
      </c>
      <c r="M217" s="200"/>
      <c r="N217" s="201"/>
      <c r="O217" s="202"/>
      <c r="P217" s="54">
        <f t="shared" si="8"/>
        <v>0</v>
      </c>
    </row>
    <row r="218" spans="1:16" ht="12.75">
      <c r="A218" s="9"/>
      <c r="B218" s="1"/>
      <c r="C218" s="118" t="s">
        <v>492</v>
      </c>
      <c r="D218" s="52"/>
      <c r="E218" s="52"/>
      <c r="F218" s="53"/>
      <c r="G218" s="52"/>
      <c r="H218" s="52"/>
      <c r="I218" s="52"/>
      <c r="J218" s="90"/>
      <c r="K218" s="91"/>
      <c r="L218" s="199">
        <v>1.9</v>
      </c>
      <c r="M218" s="200"/>
      <c r="N218" s="201"/>
      <c r="O218" s="202"/>
      <c r="P218" s="54">
        <f t="shared" si="8"/>
        <v>0</v>
      </c>
    </row>
    <row r="219" spans="1:16" ht="12.75">
      <c r="A219" s="9"/>
      <c r="B219" s="1"/>
      <c r="C219" s="51" t="s">
        <v>451</v>
      </c>
      <c r="D219" s="52"/>
      <c r="E219" s="52"/>
      <c r="F219" s="53"/>
      <c r="G219" s="52"/>
      <c r="H219" s="52"/>
      <c r="I219" s="52"/>
      <c r="J219" s="90"/>
      <c r="K219" s="91"/>
      <c r="L219" s="199">
        <v>1.7</v>
      </c>
      <c r="M219" s="200"/>
      <c r="N219" s="201"/>
      <c r="O219" s="202"/>
      <c r="P219" s="54">
        <f t="shared" si="8"/>
        <v>0</v>
      </c>
    </row>
    <row r="220" spans="1:16" ht="12.75">
      <c r="A220" s="9"/>
      <c r="B220" s="1"/>
      <c r="C220" s="118" t="s">
        <v>493</v>
      </c>
      <c r="D220" s="52"/>
      <c r="E220" s="52"/>
      <c r="F220" s="53"/>
      <c r="G220" s="52"/>
      <c r="H220" s="52"/>
      <c r="I220" s="52"/>
      <c r="J220" s="90"/>
      <c r="K220" s="91"/>
      <c r="L220" s="199">
        <v>1.6</v>
      </c>
      <c r="M220" s="200"/>
      <c r="N220" s="201"/>
      <c r="O220" s="202"/>
      <c r="P220" s="54">
        <f t="shared" si="8"/>
        <v>0</v>
      </c>
    </row>
    <row r="221" spans="1:16" ht="13.5" thickBot="1">
      <c r="A221" s="31"/>
      <c r="B221" s="2"/>
      <c r="C221" s="103" t="s">
        <v>494</v>
      </c>
      <c r="D221" s="2"/>
      <c r="E221" s="2"/>
      <c r="F221" s="33"/>
      <c r="G221" s="2"/>
      <c r="H221" s="2"/>
      <c r="I221" s="2"/>
      <c r="J221" s="73"/>
      <c r="K221" s="74"/>
      <c r="L221" s="210">
        <v>1.6</v>
      </c>
      <c r="M221" s="238"/>
      <c r="N221" s="208"/>
      <c r="O221" s="239"/>
      <c r="P221" s="42">
        <f t="shared" si="8"/>
        <v>0</v>
      </c>
    </row>
    <row r="222" spans="1:16" ht="12.75">
      <c r="A222" s="9" t="s">
        <v>572</v>
      </c>
      <c r="B222" s="1"/>
      <c r="C222" s="10" t="s">
        <v>573</v>
      </c>
      <c r="D222" s="1"/>
      <c r="E222" s="1"/>
      <c r="F222" s="11"/>
      <c r="G222" s="1">
        <v>1829</v>
      </c>
      <c r="H222" s="1"/>
      <c r="I222" s="1"/>
      <c r="J222" s="77"/>
      <c r="K222" s="78"/>
      <c r="L222" s="217">
        <v>4.4</v>
      </c>
      <c r="M222" s="218"/>
      <c r="N222" s="236"/>
      <c r="O222" s="237"/>
      <c r="P222" s="12">
        <f aca="true" t="shared" si="9" ref="P222:P231">ROUNDUP(L222*N222,2)</f>
        <v>0</v>
      </c>
    </row>
    <row r="223" spans="1:16" ht="12.75">
      <c r="A223" s="9"/>
      <c r="B223" s="1"/>
      <c r="C223" s="15" t="s">
        <v>574</v>
      </c>
      <c r="D223" s="16"/>
      <c r="E223" s="16"/>
      <c r="F223" s="17"/>
      <c r="G223" s="16">
        <v>1524</v>
      </c>
      <c r="H223" s="16"/>
      <c r="I223" s="16"/>
      <c r="J223" s="69"/>
      <c r="K223" s="70"/>
      <c r="L223" s="199">
        <v>3.9</v>
      </c>
      <c r="M223" s="200"/>
      <c r="N223" s="201"/>
      <c r="O223" s="202"/>
      <c r="P223" s="18">
        <f t="shared" si="9"/>
        <v>0</v>
      </c>
    </row>
    <row r="224" spans="1:16" ht="12.75">
      <c r="A224" s="9"/>
      <c r="B224" s="1"/>
      <c r="C224" s="10" t="s">
        <v>575</v>
      </c>
      <c r="D224" s="1"/>
      <c r="E224" s="1"/>
      <c r="F224" s="11"/>
      <c r="G224" s="1">
        <v>1219</v>
      </c>
      <c r="H224" s="1"/>
      <c r="I224" s="1"/>
      <c r="J224" s="71"/>
      <c r="K224" s="72"/>
      <c r="L224" s="199">
        <v>3.3</v>
      </c>
      <c r="M224" s="200"/>
      <c r="N224" s="201"/>
      <c r="O224" s="202"/>
      <c r="P224" s="12">
        <f t="shared" si="9"/>
        <v>0</v>
      </c>
    </row>
    <row r="225" spans="1:16" ht="12.75">
      <c r="A225" s="9"/>
      <c r="B225" s="1"/>
      <c r="C225" s="15" t="s">
        <v>576</v>
      </c>
      <c r="D225" s="16"/>
      <c r="E225" s="16"/>
      <c r="F225" s="17"/>
      <c r="G225" s="16">
        <v>914</v>
      </c>
      <c r="H225" s="16"/>
      <c r="I225" s="16"/>
      <c r="J225" s="69"/>
      <c r="K225" s="70"/>
      <c r="L225" s="199">
        <v>2.8</v>
      </c>
      <c r="M225" s="200"/>
      <c r="N225" s="201"/>
      <c r="O225" s="202"/>
      <c r="P225" s="18">
        <f t="shared" si="9"/>
        <v>0</v>
      </c>
    </row>
    <row r="226" spans="1:16" ht="12.75">
      <c r="A226" s="9"/>
      <c r="B226" s="1"/>
      <c r="C226" s="10" t="s">
        <v>577</v>
      </c>
      <c r="D226" s="1"/>
      <c r="E226" s="1"/>
      <c r="F226" s="11"/>
      <c r="G226" s="1">
        <v>610</v>
      </c>
      <c r="H226" s="1"/>
      <c r="I226" s="1"/>
      <c r="J226" s="71"/>
      <c r="K226" s="72"/>
      <c r="L226" s="199">
        <v>2.3</v>
      </c>
      <c r="M226" s="200"/>
      <c r="N226" s="201"/>
      <c r="O226" s="202"/>
      <c r="P226" s="12">
        <f t="shared" si="9"/>
        <v>0</v>
      </c>
    </row>
    <row r="227" spans="1:16" ht="13.5" thickBot="1">
      <c r="A227" s="9"/>
      <c r="B227" s="1"/>
      <c r="C227" s="123" t="s">
        <v>578</v>
      </c>
      <c r="D227" s="124"/>
      <c r="E227" s="124"/>
      <c r="F227" s="125"/>
      <c r="G227" s="124" t="s">
        <v>579</v>
      </c>
      <c r="H227" s="124"/>
      <c r="I227" s="124"/>
      <c r="J227" s="245"/>
      <c r="K227" s="246"/>
      <c r="L227" s="210">
        <v>3.5</v>
      </c>
      <c r="M227" s="238"/>
      <c r="N227" s="208"/>
      <c r="O227" s="239"/>
      <c r="P227" s="131">
        <f t="shared" si="9"/>
        <v>0</v>
      </c>
    </row>
    <row r="228" spans="1:16" ht="12.75">
      <c r="A228" s="66" t="s">
        <v>581</v>
      </c>
      <c r="B228" s="25"/>
      <c r="C228" s="142" t="s">
        <v>580</v>
      </c>
      <c r="D228" s="25"/>
      <c r="E228" s="25"/>
      <c r="F228" s="112"/>
      <c r="G228" s="114"/>
      <c r="H228" s="25"/>
      <c r="I228" s="25"/>
      <c r="J228" s="77"/>
      <c r="K228" s="78"/>
      <c r="L228" s="217">
        <v>12</v>
      </c>
      <c r="M228" s="218"/>
      <c r="N228" s="236"/>
      <c r="O228" s="237"/>
      <c r="P228" s="141">
        <f t="shared" si="9"/>
        <v>0</v>
      </c>
    </row>
    <row r="229" spans="1:16" ht="13.5" thickBot="1">
      <c r="A229" s="31" t="s">
        <v>582</v>
      </c>
      <c r="B229" s="33"/>
      <c r="C229" s="137" t="s">
        <v>583</v>
      </c>
      <c r="D229" s="48"/>
      <c r="E229" s="48"/>
      <c r="F229" s="49"/>
      <c r="G229" s="48"/>
      <c r="H229" s="48"/>
      <c r="I229" s="48"/>
      <c r="J229" s="245"/>
      <c r="K229" s="246"/>
      <c r="L229" s="210">
        <v>6.4</v>
      </c>
      <c r="M229" s="238"/>
      <c r="N229" s="208"/>
      <c r="O229" s="239"/>
      <c r="P229" s="55">
        <f t="shared" si="9"/>
        <v>0</v>
      </c>
    </row>
    <row r="230" spans="1:16" ht="13.5" thickBot="1">
      <c r="A230" s="31" t="s">
        <v>584</v>
      </c>
      <c r="B230" s="2"/>
      <c r="C230" s="32" t="s">
        <v>585</v>
      </c>
      <c r="D230" s="2"/>
      <c r="E230" s="2"/>
      <c r="F230" s="33"/>
      <c r="G230" s="2" t="s">
        <v>586</v>
      </c>
      <c r="H230" s="2"/>
      <c r="I230" s="2"/>
      <c r="J230" s="213"/>
      <c r="K230" s="212"/>
      <c r="L230" s="215">
        <v>7</v>
      </c>
      <c r="M230" s="216"/>
      <c r="N230" s="302"/>
      <c r="O230" s="303"/>
      <c r="P230" s="34">
        <f t="shared" si="9"/>
        <v>0</v>
      </c>
    </row>
    <row r="231" spans="1:16" ht="12.75">
      <c r="A231" s="9" t="s">
        <v>587</v>
      </c>
      <c r="B231" s="1"/>
      <c r="C231" s="10" t="s">
        <v>588</v>
      </c>
      <c r="D231" s="1"/>
      <c r="E231" s="1"/>
      <c r="F231" s="11"/>
      <c r="G231" s="1" t="s">
        <v>593</v>
      </c>
      <c r="H231" s="1"/>
      <c r="I231" s="1"/>
      <c r="J231" s="253"/>
      <c r="K231" s="254"/>
      <c r="L231" s="217">
        <v>17</v>
      </c>
      <c r="M231" s="218"/>
      <c r="N231" s="304"/>
      <c r="O231" s="305"/>
      <c r="P231" s="12">
        <f t="shared" si="9"/>
        <v>0</v>
      </c>
    </row>
    <row r="232" spans="1:16" ht="12.75">
      <c r="A232" s="109"/>
      <c r="B232" s="1"/>
      <c r="C232" s="143" t="s">
        <v>589</v>
      </c>
      <c r="D232" s="16"/>
      <c r="E232" s="16"/>
      <c r="F232" s="17"/>
      <c r="G232" s="144" t="s">
        <v>594</v>
      </c>
      <c r="H232" s="16"/>
      <c r="I232" s="16"/>
      <c r="J232" s="69"/>
      <c r="K232" s="70"/>
      <c r="L232" s="199">
        <v>24</v>
      </c>
      <c r="M232" s="200"/>
      <c r="N232" s="222"/>
      <c r="O232" s="223"/>
      <c r="P232" s="18">
        <f>ROUNDUP(L232*N232,2)</f>
        <v>0</v>
      </c>
    </row>
    <row r="233" spans="1:16" ht="12.75">
      <c r="A233" s="9"/>
      <c r="B233" s="1"/>
      <c r="C233" s="15" t="s">
        <v>590</v>
      </c>
      <c r="D233" s="16"/>
      <c r="E233" s="16"/>
      <c r="F233" s="17"/>
      <c r="G233" s="16" t="s">
        <v>595</v>
      </c>
      <c r="H233" s="16"/>
      <c r="I233" s="16"/>
      <c r="J233" s="69"/>
      <c r="K233" s="70"/>
      <c r="L233" s="199">
        <v>39.5</v>
      </c>
      <c r="M233" s="200"/>
      <c r="N233" s="222"/>
      <c r="O233" s="223"/>
      <c r="P233" s="18">
        <f>ROUNDUP(L233*N233,2)</f>
        <v>0</v>
      </c>
    </row>
    <row r="234" spans="1:16" ht="12.75">
      <c r="A234" s="9"/>
      <c r="B234" s="1"/>
      <c r="C234" s="143" t="s">
        <v>591</v>
      </c>
      <c r="D234" s="16"/>
      <c r="E234" s="16"/>
      <c r="F234" s="17"/>
      <c r="G234" s="144" t="s">
        <v>596</v>
      </c>
      <c r="H234" s="16"/>
      <c r="I234" s="16"/>
      <c r="J234" s="69"/>
      <c r="K234" s="70"/>
      <c r="L234" s="199">
        <v>4</v>
      </c>
      <c r="M234" s="200"/>
      <c r="N234" s="222"/>
      <c r="O234" s="223"/>
      <c r="P234" s="18">
        <f>ROUNDUP(L234*N234,2)</f>
        <v>0</v>
      </c>
    </row>
    <row r="235" spans="1:16" ht="13.5" thickBot="1">
      <c r="A235" s="31"/>
      <c r="B235" s="2"/>
      <c r="C235" s="32" t="s">
        <v>592</v>
      </c>
      <c r="D235" s="2"/>
      <c r="E235" s="2"/>
      <c r="F235" s="33"/>
      <c r="G235" s="2" t="s">
        <v>597</v>
      </c>
      <c r="H235" s="2"/>
      <c r="I235" s="2"/>
      <c r="J235" s="245"/>
      <c r="K235" s="246"/>
      <c r="L235" s="210">
        <v>6.25</v>
      </c>
      <c r="M235" s="238"/>
      <c r="N235" s="251"/>
      <c r="O235" s="252"/>
      <c r="P235" s="34">
        <f aca="true" t="shared" si="10" ref="P235:P244">ROUNDUP(L235*N235,2)</f>
        <v>0</v>
      </c>
    </row>
    <row r="236" spans="1:16" ht="13.5" thickBot="1">
      <c r="A236" s="31" t="s">
        <v>598</v>
      </c>
      <c r="B236" s="2"/>
      <c r="C236" s="32"/>
      <c r="D236" s="2"/>
      <c r="E236" s="2"/>
      <c r="F236" s="33"/>
      <c r="G236" s="2" t="s">
        <v>599</v>
      </c>
      <c r="H236" s="2"/>
      <c r="I236" s="2"/>
      <c r="J236" s="213"/>
      <c r="K236" s="212"/>
      <c r="L236" s="215">
        <v>103</v>
      </c>
      <c r="M236" s="216"/>
      <c r="N236" s="302"/>
      <c r="O236" s="303"/>
      <c r="P236" s="34">
        <f t="shared" si="10"/>
        <v>0</v>
      </c>
    </row>
    <row r="237" spans="1:16" ht="12.75">
      <c r="A237" s="66" t="s">
        <v>600</v>
      </c>
      <c r="B237" s="25"/>
      <c r="C237" s="43" t="s">
        <v>601</v>
      </c>
      <c r="D237" s="44"/>
      <c r="E237" s="44"/>
      <c r="F237" s="45"/>
      <c r="G237" s="44"/>
      <c r="H237" s="44"/>
      <c r="I237" s="44"/>
      <c r="J237" s="75"/>
      <c r="K237" s="76"/>
      <c r="L237" s="217">
        <v>3</v>
      </c>
      <c r="M237" s="218"/>
      <c r="N237" s="236"/>
      <c r="O237" s="237"/>
      <c r="P237" s="46">
        <f t="shared" si="10"/>
        <v>0</v>
      </c>
    </row>
    <row r="238" spans="1:16" ht="13.5" thickBot="1">
      <c r="A238" s="31"/>
      <c r="B238" s="2"/>
      <c r="C238" s="32" t="s">
        <v>602</v>
      </c>
      <c r="D238" s="2"/>
      <c r="E238" s="2"/>
      <c r="F238" s="33"/>
      <c r="G238" s="2"/>
      <c r="H238" s="2"/>
      <c r="I238" s="2"/>
      <c r="J238" s="73"/>
      <c r="K238" s="74"/>
      <c r="L238" s="210">
        <v>4</v>
      </c>
      <c r="M238" s="238"/>
      <c r="N238" s="208"/>
      <c r="O238" s="239"/>
      <c r="P238" s="34">
        <f t="shared" si="10"/>
        <v>0</v>
      </c>
    </row>
    <row r="239" spans="1:16" ht="12.75">
      <c r="A239" s="9" t="s">
        <v>603</v>
      </c>
      <c r="B239" s="1"/>
      <c r="C239" s="10" t="s">
        <v>604</v>
      </c>
      <c r="D239" s="1"/>
      <c r="E239" s="1"/>
      <c r="F239" s="11"/>
      <c r="G239" s="1" t="s">
        <v>610</v>
      </c>
      <c r="H239" s="1"/>
      <c r="I239" s="1"/>
      <c r="J239" s="77"/>
      <c r="K239" s="78"/>
      <c r="L239" s="217">
        <v>46</v>
      </c>
      <c r="M239" s="218"/>
      <c r="N239" s="236"/>
      <c r="O239" s="237"/>
      <c r="P239" s="12">
        <f t="shared" si="10"/>
        <v>0</v>
      </c>
    </row>
    <row r="240" spans="1:16" ht="12.75">
      <c r="A240" s="9"/>
      <c r="B240" s="1"/>
      <c r="C240" s="15" t="s">
        <v>605</v>
      </c>
      <c r="D240" s="16"/>
      <c r="E240" s="16"/>
      <c r="F240" s="17"/>
      <c r="G240" s="16" t="s">
        <v>611</v>
      </c>
      <c r="H240" s="16"/>
      <c r="I240" s="16"/>
      <c r="J240" s="69"/>
      <c r="K240" s="70"/>
      <c r="L240" s="199">
        <v>56</v>
      </c>
      <c r="M240" s="200"/>
      <c r="N240" s="201"/>
      <c r="O240" s="202"/>
      <c r="P240" s="18">
        <f t="shared" si="10"/>
        <v>0</v>
      </c>
    </row>
    <row r="241" spans="1:16" ht="12.75">
      <c r="A241" s="9"/>
      <c r="B241" s="1"/>
      <c r="C241" s="10" t="s">
        <v>608</v>
      </c>
      <c r="D241" s="1"/>
      <c r="E241" s="1"/>
      <c r="F241" s="11"/>
      <c r="G241" s="1" t="s">
        <v>612</v>
      </c>
      <c r="H241" s="1"/>
      <c r="I241" s="1"/>
      <c r="J241" s="71"/>
      <c r="K241" s="72"/>
      <c r="L241" s="199">
        <v>69</v>
      </c>
      <c r="M241" s="200"/>
      <c r="N241" s="201"/>
      <c r="O241" s="202"/>
      <c r="P241" s="12">
        <f t="shared" si="10"/>
        <v>0</v>
      </c>
    </row>
    <row r="242" spans="1:16" ht="12.75">
      <c r="A242" s="9"/>
      <c r="B242" s="1"/>
      <c r="C242" s="15" t="s">
        <v>606</v>
      </c>
      <c r="D242" s="16"/>
      <c r="E242" s="16"/>
      <c r="F242" s="17"/>
      <c r="G242" s="16" t="s">
        <v>613</v>
      </c>
      <c r="H242" s="16"/>
      <c r="I242" s="16"/>
      <c r="J242" s="69"/>
      <c r="K242" s="70"/>
      <c r="L242" s="199">
        <v>79</v>
      </c>
      <c r="M242" s="200"/>
      <c r="N242" s="201"/>
      <c r="O242" s="202"/>
      <c r="P242" s="18">
        <f t="shared" si="10"/>
        <v>0</v>
      </c>
    </row>
    <row r="243" spans="1:16" ht="12.75">
      <c r="A243" s="9"/>
      <c r="B243" s="1"/>
      <c r="C243" s="10" t="s">
        <v>607</v>
      </c>
      <c r="D243" s="1"/>
      <c r="E243" s="1"/>
      <c r="F243" s="11"/>
      <c r="G243" s="1" t="s">
        <v>614</v>
      </c>
      <c r="H243" s="1"/>
      <c r="I243" s="1"/>
      <c r="J243" s="71"/>
      <c r="K243" s="72"/>
      <c r="L243" s="199">
        <v>92</v>
      </c>
      <c r="M243" s="200"/>
      <c r="N243" s="201"/>
      <c r="O243" s="202"/>
      <c r="P243" s="12">
        <f t="shared" si="10"/>
        <v>0</v>
      </c>
    </row>
    <row r="244" spans="1:16" ht="13.5" thickBot="1">
      <c r="A244" s="9"/>
      <c r="B244" s="1"/>
      <c r="C244" s="123" t="s">
        <v>609</v>
      </c>
      <c r="D244" s="124"/>
      <c r="E244" s="124"/>
      <c r="F244" s="125"/>
      <c r="G244" s="124" t="s">
        <v>615</v>
      </c>
      <c r="H244" s="124"/>
      <c r="I244" s="124"/>
      <c r="J244" s="245"/>
      <c r="K244" s="246"/>
      <c r="L244" s="210">
        <v>10</v>
      </c>
      <c r="M244" s="238"/>
      <c r="N244" s="208"/>
      <c r="O244" s="239"/>
      <c r="P244" s="131">
        <f t="shared" si="10"/>
        <v>0</v>
      </c>
    </row>
    <row r="245" spans="1:16" ht="12.75">
      <c r="A245" s="66"/>
      <c r="B245" s="25"/>
      <c r="C245" s="128"/>
      <c r="D245" s="25"/>
      <c r="E245" s="25"/>
      <c r="F245" s="112"/>
      <c r="G245" s="25"/>
      <c r="H245" s="25"/>
      <c r="I245" s="25"/>
      <c r="J245" s="77"/>
      <c r="K245" s="78"/>
      <c r="L245" s="217"/>
      <c r="M245" s="218"/>
      <c r="N245" s="236"/>
      <c r="O245" s="237"/>
      <c r="P245" s="83"/>
    </row>
    <row r="246" spans="1:16" ht="12.75">
      <c r="A246" s="9"/>
      <c r="B246" s="1"/>
      <c r="C246" s="105"/>
      <c r="D246" s="16"/>
      <c r="E246" s="16"/>
      <c r="F246" s="17"/>
      <c r="G246" s="16"/>
      <c r="H246" s="16"/>
      <c r="I246" s="16"/>
      <c r="J246" s="69"/>
      <c r="K246" s="70"/>
      <c r="L246" s="199"/>
      <c r="M246" s="200"/>
      <c r="N246" s="201"/>
      <c r="O246" s="202"/>
      <c r="P246" s="18"/>
    </row>
    <row r="247" spans="1:16" ht="13.5" thickBot="1">
      <c r="A247" s="9"/>
      <c r="B247" s="1"/>
      <c r="C247" s="105"/>
      <c r="D247" s="16"/>
      <c r="E247" s="16"/>
      <c r="F247" s="17"/>
      <c r="G247" s="16"/>
      <c r="H247" s="16"/>
      <c r="I247" s="16"/>
      <c r="J247" s="69"/>
      <c r="K247" s="70"/>
      <c r="L247" s="268"/>
      <c r="M247" s="269"/>
      <c r="N247" s="257"/>
      <c r="O247" s="258"/>
      <c r="P247" s="18"/>
    </row>
    <row r="248" spans="1:16" ht="14.25" thickBot="1" thickTop="1">
      <c r="A248" s="154" t="s">
        <v>213</v>
      </c>
      <c r="B248" s="155"/>
      <c r="C248" s="155"/>
      <c r="D248" s="155"/>
      <c r="E248" s="155"/>
      <c r="F248" s="155"/>
      <c r="G248" s="155"/>
      <c r="H248" s="155"/>
      <c r="I248" s="155"/>
      <c r="J248" s="164"/>
      <c r="K248" s="164"/>
      <c r="L248" s="191"/>
      <c r="M248" s="192"/>
      <c r="N248" s="193"/>
      <c r="O248" s="194"/>
      <c r="P248" s="156">
        <f>SUM(P186:P247)</f>
        <v>0</v>
      </c>
    </row>
    <row r="249" spans="1:16" ht="13.5" thickBot="1">
      <c r="A249" s="1"/>
      <c r="B249" s="1"/>
      <c r="C249" s="1"/>
      <c r="D249" s="1"/>
      <c r="E249" s="1"/>
      <c r="F249" s="1"/>
      <c r="G249" s="1"/>
      <c r="H249" s="1"/>
      <c r="I249" s="1"/>
      <c r="J249" s="101"/>
      <c r="K249" s="101"/>
      <c r="L249" s="139"/>
      <c r="M249" s="139"/>
      <c r="N249" s="160"/>
      <c r="O249" s="160"/>
      <c r="P249" s="153"/>
    </row>
    <row r="250" spans="1:16" ht="12.75">
      <c r="A250" s="66" t="s">
        <v>802</v>
      </c>
      <c r="B250" s="168" t="s">
        <v>803</v>
      </c>
      <c r="C250" s="128" t="s">
        <v>804</v>
      </c>
      <c r="D250" s="25"/>
      <c r="E250" s="25"/>
      <c r="F250" s="112"/>
      <c r="G250" s="25" t="s">
        <v>807</v>
      </c>
      <c r="H250" s="25"/>
      <c r="I250" s="25"/>
      <c r="J250" s="77"/>
      <c r="K250" s="78"/>
      <c r="L250" s="217">
        <v>745</v>
      </c>
      <c r="M250" s="217"/>
      <c r="N250" s="236"/>
      <c r="O250" s="306"/>
      <c r="P250" s="83">
        <f>ROUNDUP(L250*N250,2)</f>
        <v>0</v>
      </c>
    </row>
    <row r="251" spans="1:16" ht="12.75">
      <c r="A251" s="9"/>
      <c r="B251" s="96"/>
      <c r="C251" s="123" t="s">
        <v>805</v>
      </c>
      <c r="D251" s="124"/>
      <c r="E251" s="124"/>
      <c r="F251" s="125"/>
      <c r="G251" s="150" t="s">
        <v>808</v>
      </c>
      <c r="H251" s="124"/>
      <c r="I251" s="124"/>
      <c r="J251" s="129"/>
      <c r="K251" s="130"/>
      <c r="L251" s="199">
        <v>555</v>
      </c>
      <c r="M251" s="199"/>
      <c r="N251" s="201"/>
      <c r="O251" s="207"/>
      <c r="P251" s="131">
        <f>ROUNDUP(L251*N251,2)</f>
        <v>0</v>
      </c>
    </row>
    <row r="252" spans="1:16" ht="12.75">
      <c r="A252" s="9"/>
      <c r="B252" s="98"/>
      <c r="C252" s="123" t="s">
        <v>806</v>
      </c>
      <c r="D252" s="124"/>
      <c r="E252" s="124"/>
      <c r="F252" s="125"/>
      <c r="G252" s="150" t="s">
        <v>809</v>
      </c>
      <c r="H252" s="124"/>
      <c r="I252" s="124"/>
      <c r="J252" s="129"/>
      <c r="K252" s="130"/>
      <c r="L252" s="199">
        <v>383</v>
      </c>
      <c r="M252" s="199"/>
      <c r="N252" s="201"/>
      <c r="O252" s="207"/>
      <c r="P252" s="131">
        <f>ROUNDUP(L252*N252,2)</f>
        <v>0</v>
      </c>
    </row>
    <row r="253" spans="1:16" ht="12.75">
      <c r="A253" s="9"/>
      <c r="B253" s="96"/>
      <c r="C253" s="123" t="s">
        <v>810</v>
      </c>
      <c r="D253" s="124"/>
      <c r="E253" s="124"/>
      <c r="F253" s="125"/>
      <c r="G253" s="150" t="s">
        <v>811</v>
      </c>
      <c r="H253" s="124"/>
      <c r="I253" s="124"/>
      <c r="J253" s="129"/>
      <c r="K253" s="130"/>
      <c r="L253" s="199"/>
      <c r="M253" s="199"/>
      <c r="N253" s="201"/>
      <c r="O253" s="207"/>
      <c r="P253" s="131">
        <f aca="true" t="shared" si="11" ref="P253:P273">ROUNDUP(L253*N253,2)</f>
        <v>0</v>
      </c>
    </row>
    <row r="254" spans="1:16" ht="13.5" thickBot="1">
      <c r="A254" s="9"/>
      <c r="B254" s="96"/>
      <c r="C254" s="123" t="s">
        <v>812</v>
      </c>
      <c r="D254" s="124"/>
      <c r="E254" s="124"/>
      <c r="F254" s="125"/>
      <c r="G254" s="150"/>
      <c r="H254" s="124"/>
      <c r="I254" s="124"/>
      <c r="J254" s="129"/>
      <c r="K254" s="130"/>
      <c r="L254" s="210"/>
      <c r="M254" s="210"/>
      <c r="N254" s="208"/>
      <c r="O254" s="209"/>
      <c r="P254" s="131">
        <f t="shared" si="11"/>
        <v>0</v>
      </c>
    </row>
    <row r="255" spans="1:16" ht="12.75">
      <c r="A255" s="66"/>
      <c r="B255" s="168"/>
      <c r="C255" s="128"/>
      <c r="D255" s="25"/>
      <c r="E255" s="25"/>
      <c r="F255" s="112"/>
      <c r="G255" s="162"/>
      <c r="H255" s="25"/>
      <c r="I255" s="25"/>
      <c r="J255" s="77"/>
      <c r="K255" s="78"/>
      <c r="L255" s="217"/>
      <c r="M255" s="218"/>
      <c r="N255" s="236"/>
      <c r="O255" s="237"/>
      <c r="P255" s="83">
        <f t="shared" si="11"/>
        <v>0</v>
      </c>
    </row>
    <row r="256" spans="1:16" ht="12.75">
      <c r="A256" s="9"/>
      <c r="B256" s="96"/>
      <c r="C256" s="123"/>
      <c r="D256" s="124"/>
      <c r="E256" s="124"/>
      <c r="F256" s="125"/>
      <c r="G256" s="150"/>
      <c r="H256" s="124"/>
      <c r="I256" s="124"/>
      <c r="J256" s="129"/>
      <c r="K256" s="130"/>
      <c r="L256" s="199"/>
      <c r="M256" s="200"/>
      <c r="N256" s="201"/>
      <c r="O256" s="202"/>
      <c r="P256" s="131">
        <f t="shared" si="11"/>
        <v>0</v>
      </c>
    </row>
    <row r="257" spans="1:16" ht="12.75">
      <c r="A257" s="9"/>
      <c r="B257" s="96"/>
      <c r="C257" s="123"/>
      <c r="D257" s="124"/>
      <c r="E257" s="124"/>
      <c r="F257" s="125"/>
      <c r="G257" s="150"/>
      <c r="H257" s="124"/>
      <c r="I257" s="124"/>
      <c r="J257" s="129"/>
      <c r="K257" s="130"/>
      <c r="L257" s="199"/>
      <c r="M257" s="200"/>
      <c r="N257" s="201"/>
      <c r="O257" s="202"/>
      <c r="P257" s="131">
        <f t="shared" si="11"/>
        <v>0</v>
      </c>
    </row>
    <row r="258" spans="1:16" ht="12.75">
      <c r="A258" s="9"/>
      <c r="B258" s="96"/>
      <c r="C258" s="123"/>
      <c r="D258" s="124"/>
      <c r="E258" s="124"/>
      <c r="F258" s="125"/>
      <c r="G258" s="150"/>
      <c r="H258" s="124"/>
      <c r="I258" s="124"/>
      <c r="J258" s="129"/>
      <c r="K258" s="130"/>
      <c r="L258" s="199"/>
      <c r="M258" s="200"/>
      <c r="N258" s="201"/>
      <c r="O258" s="202"/>
      <c r="P258" s="131">
        <f t="shared" si="11"/>
        <v>0</v>
      </c>
    </row>
    <row r="259" spans="1:16" ht="12.75">
      <c r="A259" s="9"/>
      <c r="B259" s="96"/>
      <c r="C259" s="123"/>
      <c r="D259" s="124"/>
      <c r="E259" s="124"/>
      <c r="F259" s="125"/>
      <c r="G259" s="150"/>
      <c r="H259" s="124"/>
      <c r="I259" s="124"/>
      <c r="J259" s="129"/>
      <c r="K259" s="130"/>
      <c r="L259" s="199"/>
      <c r="M259" s="200"/>
      <c r="N259" s="201"/>
      <c r="O259" s="202"/>
      <c r="P259" s="131">
        <f t="shared" si="11"/>
        <v>0</v>
      </c>
    </row>
    <row r="260" spans="1:16" ht="12.75">
      <c r="A260" s="9"/>
      <c r="B260" s="96"/>
      <c r="C260" s="123"/>
      <c r="D260" s="124"/>
      <c r="E260" s="124"/>
      <c r="F260" s="125"/>
      <c r="G260" s="150"/>
      <c r="H260" s="124"/>
      <c r="I260" s="124"/>
      <c r="J260" s="129"/>
      <c r="K260" s="130"/>
      <c r="L260" s="199"/>
      <c r="M260" s="200"/>
      <c r="N260" s="201"/>
      <c r="O260" s="202"/>
      <c r="P260" s="131">
        <f t="shared" si="11"/>
        <v>0</v>
      </c>
    </row>
    <row r="261" spans="1:16" ht="12.75">
      <c r="A261" s="9"/>
      <c r="B261" s="96"/>
      <c r="C261" s="123"/>
      <c r="D261" s="124"/>
      <c r="E261" s="124"/>
      <c r="F261" s="125"/>
      <c r="G261" s="150"/>
      <c r="H261" s="124"/>
      <c r="I261" s="124"/>
      <c r="J261" s="129"/>
      <c r="K261" s="130"/>
      <c r="L261" s="199"/>
      <c r="M261" s="200"/>
      <c r="N261" s="201"/>
      <c r="O261" s="202"/>
      <c r="P261" s="131">
        <f t="shared" si="11"/>
        <v>0</v>
      </c>
    </row>
    <row r="262" spans="1:16" ht="12.75">
      <c r="A262" s="9"/>
      <c r="B262" s="96"/>
      <c r="C262" s="123"/>
      <c r="D262" s="124"/>
      <c r="E262" s="124"/>
      <c r="F262" s="125"/>
      <c r="G262" s="150"/>
      <c r="H262" s="124"/>
      <c r="I262" s="124"/>
      <c r="J262" s="129"/>
      <c r="K262" s="130"/>
      <c r="L262" s="199"/>
      <c r="M262" s="200"/>
      <c r="N262" s="201"/>
      <c r="O262" s="202"/>
      <c r="P262" s="131">
        <f t="shared" si="11"/>
        <v>0</v>
      </c>
    </row>
    <row r="263" spans="1:16" ht="12.75">
      <c r="A263" s="9"/>
      <c r="B263" s="96"/>
      <c r="C263" s="123"/>
      <c r="D263" s="124"/>
      <c r="E263" s="124"/>
      <c r="F263" s="125"/>
      <c r="G263" s="150"/>
      <c r="H263" s="124"/>
      <c r="I263" s="124"/>
      <c r="J263" s="129"/>
      <c r="K263" s="130"/>
      <c r="L263" s="199"/>
      <c r="M263" s="200"/>
      <c r="N263" s="201"/>
      <c r="O263" s="202"/>
      <c r="P263" s="131">
        <f t="shared" si="11"/>
        <v>0</v>
      </c>
    </row>
    <row r="264" spans="1:16" ht="12.75">
      <c r="A264" s="9"/>
      <c r="B264" s="96"/>
      <c r="C264" s="123"/>
      <c r="D264" s="124"/>
      <c r="E264" s="124"/>
      <c r="F264" s="125"/>
      <c r="G264" s="150"/>
      <c r="H264" s="124"/>
      <c r="I264" s="124"/>
      <c r="J264" s="129"/>
      <c r="K264" s="130"/>
      <c r="L264" s="199"/>
      <c r="M264" s="200"/>
      <c r="N264" s="201"/>
      <c r="O264" s="202"/>
      <c r="P264" s="131">
        <f t="shared" si="11"/>
        <v>0</v>
      </c>
    </row>
    <row r="265" spans="1:16" ht="12.75">
      <c r="A265" s="9"/>
      <c r="B265" s="96"/>
      <c r="C265" s="123"/>
      <c r="D265" s="124"/>
      <c r="E265" s="124"/>
      <c r="F265" s="125"/>
      <c r="G265" s="150"/>
      <c r="H265" s="124"/>
      <c r="I265" s="124"/>
      <c r="J265" s="129"/>
      <c r="K265" s="130"/>
      <c r="L265" s="199"/>
      <c r="M265" s="200"/>
      <c r="N265" s="201"/>
      <c r="O265" s="202"/>
      <c r="P265" s="131">
        <f t="shared" si="11"/>
        <v>0</v>
      </c>
    </row>
    <row r="266" spans="1:16" ht="12.75">
      <c r="A266" s="9"/>
      <c r="B266" s="96"/>
      <c r="C266" s="123"/>
      <c r="D266" s="124"/>
      <c r="E266" s="124"/>
      <c r="F266" s="125"/>
      <c r="G266" s="150"/>
      <c r="H266" s="124"/>
      <c r="I266" s="124"/>
      <c r="J266" s="129"/>
      <c r="K266" s="130"/>
      <c r="L266" s="199"/>
      <c r="M266" s="200"/>
      <c r="N266" s="201"/>
      <c r="O266" s="202"/>
      <c r="P266" s="131">
        <f t="shared" si="11"/>
        <v>0</v>
      </c>
    </row>
    <row r="267" spans="1:16" ht="12.75">
      <c r="A267" s="9"/>
      <c r="B267" s="96"/>
      <c r="C267" s="123"/>
      <c r="D267" s="124"/>
      <c r="E267" s="124"/>
      <c r="F267" s="125"/>
      <c r="G267" s="150"/>
      <c r="H267" s="124"/>
      <c r="I267" s="124"/>
      <c r="J267" s="129"/>
      <c r="K267" s="130"/>
      <c r="L267" s="195"/>
      <c r="M267" s="196"/>
      <c r="N267" s="197"/>
      <c r="O267" s="198"/>
      <c r="P267" s="131">
        <f>ROUNDUP(L267*N267,2)</f>
        <v>0</v>
      </c>
    </row>
    <row r="268" spans="1:16" ht="12.75">
      <c r="A268" s="9"/>
      <c r="B268" s="96"/>
      <c r="C268" s="123"/>
      <c r="D268" s="124"/>
      <c r="E268" s="124"/>
      <c r="F268" s="125"/>
      <c r="G268" s="150"/>
      <c r="H268" s="124"/>
      <c r="I268" s="124"/>
      <c r="J268" s="129"/>
      <c r="K268" s="130"/>
      <c r="L268" s="199"/>
      <c r="M268" s="200"/>
      <c r="N268" s="201"/>
      <c r="O268" s="202"/>
      <c r="P268" s="131">
        <f t="shared" si="11"/>
        <v>0</v>
      </c>
    </row>
    <row r="269" spans="1:16" ht="12.75">
      <c r="A269" s="9"/>
      <c r="B269" s="96"/>
      <c r="C269" s="123"/>
      <c r="D269" s="124"/>
      <c r="E269" s="124"/>
      <c r="F269" s="125"/>
      <c r="G269" s="150"/>
      <c r="H269" s="124"/>
      <c r="I269" s="124"/>
      <c r="J269" s="129"/>
      <c r="K269" s="130"/>
      <c r="L269" s="199"/>
      <c r="M269" s="200"/>
      <c r="N269" s="201"/>
      <c r="O269" s="202"/>
      <c r="P269" s="131">
        <f t="shared" si="11"/>
        <v>0</v>
      </c>
    </row>
    <row r="270" spans="1:16" ht="12.75">
      <c r="A270" s="9"/>
      <c r="B270" s="96"/>
      <c r="C270" s="123"/>
      <c r="D270" s="124"/>
      <c r="E270" s="124"/>
      <c r="F270" s="125"/>
      <c r="G270" s="150"/>
      <c r="H270" s="124"/>
      <c r="I270" s="124"/>
      <c r="J270" s="129"/>
      <c r="K270" s="130"/>
      <c r="L270" s="199"/>
      <c r="M270" s="200"/>
      <c r="N270" s="201"/>
      <c r="O270" s="202"/>
      <c r="P270" s="131">
        <f t="shared" si="11"/>
        <v>0</v>
      </c>
    </row>
    <row r="271" spans="1:16" ht="12.75">
      <c r="A271" s="9"/>
      <c r="B271" s="96"/>
      <c r="C271" s="123"/>
      <c r="D271" s="124"/>
      <c r="E271" s="124"/>
      <c r="F271" s="125"/>
      <c r="G271" s="150"/>
      <c r="H271" s="124"/>
      <c r="I271" s="124"/>
      <c r="J271" s="129"/>
      <c r="K271" s="130"/>
      <c r="L271" s="203"/>
      <c r="M271" s="204"/>
      <c r="N271" s="205"/>
      <c r="O271" s="206"/>
      <c r="P271" s="131">
        <f t="shared" si="11"/>
        <v>0</v>
      </c>
    </row>
    <row r="272" spans="1:16" ht="12.75">
      <c r="A272" s="9"/>
      <c r="B272" s="96"/>
      <c r="C272" s="123"/>
      <c r="D272" s="124"/>
      <c r="E272" s="124"/>
      <c r="F272" s="125"/>
      <c r="G272" s="150"/>
      <c r="H272" s="124"/>
      <c r="I272" s="124"/>
      <c r="J272" s="129"/>
      <c r="K272" s="130"/>
      <c r="L272" s="199"/>
      <c r="M272" s="199"/>
      <c r="N272" s="201"/>
      <c r="O272" s="207"/>
      <c r="P272" s="131">
        <f t="shared" si="11"/>
        <v>0</v>
      </c>
    </row>
    <row r="273" spans="1:16" ht="13.5" thickBot="1">
      <c r="A273" s="9"/>
      <c r="B273" s="99"/>
      <c r="C273" s="123"/>
      <c r="D273" s="124"/>
      <c r="E273" s="124"/>
      <c r="F273" s="125"/>
      <c r="G273" s="150"/>
      <c r="H273" s="124"/>
      <c r="I273" s="124"/>
      <c r="J273" s="129"/>
      <c r="K273" s="130"/>
      <c r="L273" s="268"/>
      <c r="M273" s="268"/>
      <c r="N273" s="257"/>
      <c r="O273" s="353"/>
      <c r="P273" s="131">
        <f t="shared" si="11"/>
        <v>0</v>
      </c>
    </row>
    <row r="274" spans="1:16" ht="14.25" thickBot="1" thickTop="1">
      <c r="A274" s="154" t="s">
        <v>213</v>
      </c>
      <c r="B274" s="155"/>
      <c r="C274" s="155"/>
      <c r="D274" s="155"/>
      <c r="E274" s="155"/>
      <c r="F274" s="155"/>
      <c r="G274" s="155"/>
      <c r="H274" s="155"/>
      <c r="I274" s="155"/>
      <c r="J274" s="190"/>
      <c r="K274" s="190"/>
      <c r="L274" s="191"/>
      <c r="M274" s="192"/>
      <c r="N274" s="193"/>
      <c r="O274" s="194"/>
      <c r="P274" s="156">
        <f>SUM(P250:P273)</f>
        <v>0</v>
      </c>
    </row>
    <row r="275" spans="1:16" ht="13.5" thickBot="1">
      <c r="A275" s="1"/>
      <c r="B275" s="1"/>
      <c r="C275" s="1"/>
      <c r="D275" s="1"/>
      <c r="E275" s="1"/>
      <c r="F275" s="1"/>
      <c r="G275" s="1"/>
      <c r="H275" s="1"/>
      <c r="I275" s="1"/>
      <c r="J275" s="101"/>
      <c r="K275" s="101"/>
      <c r="L275" s="139"/>
      <c r="M275" s="139"/>
      <c r="N275" s="160"/>
      <c r="O275" s="160"/>
      <c r="P275" s="153"/>
    </row>
    <row r="276" spans="1:16" ht="13.5" thickBot="1">
      <c r="A276" s="211" t="s">
        <v>1</v>
      </c>
      <c r="B276" s="212"/>
      <c r="C276" s="213" t="s">
        <v>2</v>
      </c>
      <c r="D276" s="214"/>
      <c r="E276" s="214"/>
      <c r="F276" s="212"/>
      <c r="G276" s="213" t="s">
        <v>3</v>
      </c>
      <c r="H276" s="214"/>
      <c r="I276" s="212"/>
      <c r="J276" s="213"/>
      <c r="K276" s="212"/>
      <c r="L276" s="215" t="s">
        <v>4</v>
      </c>
      <c r="M276" s="216"/>
      <c r="N276" s="266" t="s">
        <v>5</v>
      </c>
      <c r="O276" s="267"/>
      <c r="P276" s="7" t="s">
        <v>6</v>
      </c>
    </row>
    <row r="277" spans="1:16" ht="12.75">
      <c r="A277" s="66" t="s">
        <v>280</v>
      </c>
      <c r="B277" s="25"/>
      <c r="C277" s="128" t="s">
        <v>281</v>
      </c>
      <c r="D277" s="25"/>
      <c r="E277" s="25"/>
      <c r="F277" s="112"/>
      <c r="G277" s="25" t="s">
        <v>282</v>
      </c>
      <c r="H277" s="25"/>
      <c r="I277" s="25"/>
      <c r="J277" s="77"/>
      <c r="K277" s="78"/>
      <c r="L277" s="217">
        <v>17.8</v>
      </c>
      <c r="M277" s="218"/>
      <c r="N277" s="236"/>
      <c r="O277" s="237"/>
      <c r="P277" s="83">
        <f aca="true" t="shared" si="12" ref="P277:P289">ROUNDUP(L277*N277,2)</f>
        <v>0</v>
      </c>
    </row>
    <row r="278" spans="1:16" ht="12.75">
      <c r="A278" s="9"/>
      <c r="B278" s="1"/>
      <c r="C278" s="15" t="s">
        <v>284</v>
      </c>
      <c r="D278" s="16"/>
      <c r="E278" s="16"/>
      <c r="F278" s="17"/>
      <c r="G278" s="16" t="s">
        <v>285</v>
      </c>
      <c r="H278" s="16"/>
      <c r="I278" s="16"/>
      <c r="J278" s="69"/>
      <c r="K278" s="70"/>
      <c r="L278" s="199">
        <v>8</v>
      </c>
      <c r="M278" s="200"/>
      <c r="N278" s="201"/>
      <c r="O278" s="202"/>
      <c r="P278" s="18">
        <f t="shared" si="12"/>
        <v>0</v>
      </c>
    </row>
    <row r="279" spans="1:16" ht="12.75">
      <c r="A279" s="9"/>
      <c r="B279" s="1"/>
      <c r="C279" s="15" t="s">
        <v>287</v>
      </c>
      <c r="D279" s="16"/>
      <c r="E279" s="16"/>
      <c r="F279" s="17"/>
      <c r="G279" s="16" t="s">
        <v>288</v>
      </c>
      <c r="H279" s="16"/>
      <c r="I279" s="16"/>
      <c r="J279" s="69"/>
      <c r="K279" s="70"/>
      <c r="L279" s="199">
        <v>15.5</v>
      </c>
      <c r="M279" s="200"/>
      <c r="N279" s="201"/>
      <c r="O279" s="202"/>
      <c r="P279" s="18">
        <f t="shared" si="12"/>
        <v>0</v>
      </c>
    </row>
    <row r="280" spans="1:16" ht="12.75">
      <c r="A280" s="9"/>
      <c r="B280" s="1"/>
      <c r="C280" s="105" t="s">
        <v>496</v>
      </c>
      <c r="D280" s="16"/>
      <c r="E280" s="16"/>
      <c r="F280" s="17"/>
      <c r="G280" s="16" t="s">
        <v>282</v>
      </c>
      <c r="H280" s="16"/>
      <c r="I280" s="16"/>
      <c r="J280" s="69"/>
      <c r="K280" s="70"/>
      <c r="L280" s="199">
        <v>17.9</v>
      </c>
      <c r="M280" s="200"/>
      <c r="N280" s="201"/>
      <c r="O280" s="202"/>
      <c r="P280" s="18">
        <f t="shared" si="12"/>
        <v>0</v>
      </c>
    </row>
    <row r="281" spans="1:16" ht="12.75">
      <c r="A281" s="9"/>
      <c r="B281" s="1"/>
      <c r="C281" s="105" t="s">
        <v>497</v>
      </c>
      <c r="D281" s="16"/>
      <c r="E281" s="16"/>
      <c r="F281" s="17"/>
      <c r="G281" s="16" t="s">
        <v>282</v>
      </c>
      <c r="H281" s="16"/>
      <c r="I281" s="16"/>
      <c r="J281" s="69"/>
      <c r="K281" s="70"/>
      <c r="L281" s="199">
        <v>6.6</v>
      </c>
      <c r="M281" s="200"/>
      <c r="N281" s="201"/>
      <c r="O281" s="202"/>
      <c r="P281" s="18">
        <f t="shared" si="12"/>
        <v>0</v>
      </c>
    </row>
    <row r="282" spans="1:16" ht="12.75">
      <c r="A282" s="9"/>
      <c r="B282" s="1"/>
      <c r="C282" s="15" t="s">
        <v>290</v>
      </c>
      <c r="D282" s="16"/>
      <c r="E282" s="16"/>
      <c r="F282" s="17"/>
      <c r="G282" s="16" t="s">
        <v>291</v>
      </c>
      <c r="H282" s="16"/>
      <c r="I282" s="16"/>
      <c r="J282" s="69"/>
      <c r="K282" s="70"/>
      <c r="L282" s="199">
        <v>11.9</v>
      </c>
      <c r="M282" s="200"/>
      <c r="N282" s="201"/>
      <c r="O282" s="202"/>
      <c r="P282" s="18">
        <f t="shared" si="12"/>
        <v>0</v>
      </c>
    </row>
    <row r="283" spans="1:16" ht="12.75">
      <c r="A283" s="9"/>
      <c r="B283" s="1"/>
      <c r="C283" s="15" t="s">
        <v>293</v>
      </c>
      <c r="D283" s="16"/>
      <c r="E283" s="16"/>
      <c r="F283" s="17"/>
      <c r="G283" s="16" t="s">
        <v>294</v>
      </c>
      <c r="H283" s="16"/>
      <c r="I283" s="16"/>
      <c r="J283" s="69"/>
      <c r="K283" s="70"/>
      <c r="L283" s="199">
        <v>5</v>
      </c>
      <c r="M283" s="200"/>
      <c r="N283" s="201"/>
      <c r="O283" s="202"/>
      <c r="P283" s="18">
        <f t="shared" si="12"/>
        <v>0</v>
      </c>
    </row>
    <row r="284" spans="1:16" ht="12.75">
      <c r="A284" s="9" t="s">
        <v>402</v>
      </c>
      <c r="B284" s="1"/>
      <c r="C284" s="15" t="s">
        <v>296</v>
      </c>
      <c r="D284" s="16"/>
      <c r="E284" s="16"/>
      <c r="F284" s="17"/>
      <c r="G284" s="16" t="s">
        <v>297</v>
      </c>
      <c r="H284" s="16"/>
      <c r="I284" s="16"/>
      <c r="J284" s="69"/>
      <c r="K284" s="70"/>
      <c r="L284" s="199">
        <v>10.5</v>
      </c>
      <c r="M284" s="200"/>
      <c r="N284" s="201"/>
      <c r="O284" s="202"/>
      <c r="P284" s="18">
        <f t="shared" si="12"/>
        <v>0</v>
      </c>
    </row>
    <row r="285" spans="1:16" ht="12.75">
      <c r="A285" s="89" t="s">
        <v>406</v>
      </c>
      <c r="B285" s="1"/>
      <c r="C285" s="105" t="s">
        <v>498</v>
      </c>
      <c r="D285" s="16"/>
      <c r="E285" s="16"/>
      <c r="F285" s="17"/>
      <c r="G285" s="16" t="s">
        <v>291</v>
      </c>
      <c r="H285" s="16"/>
      <c r="I285" s="16"/>
      <c r="J285" s="69"/>
      <c r="K285" s="70"/>
      <c r="L285" s="199">
        <v>12</v>
      </c>
      <c r="M285" s="200"/>
      <c r="N285" s="201"/>
      <c r="O285" s="202"/>
      <c r="P285" s="18">
        <f t="shared" si="12"/>
        <v>0</v>
      </c>
    </row>
    <row r="286" spans="1:16" ht="12.75">
      <c r="A286" s="119" t="s">
        <v>403</v>
      </c>
      <c r="B286" s="1"/>
      <c r="C286" s="105" t="s">
        <v>499</v>
      </c>
      <c r="D286" s="16"/>
      <c r="E286" s="16"/>
      <c r="F286" s="17"/>
      <c r="G286" s="16" t="s">
        <v>291</v>
      </c>
      <c r="H286" s="16"/>
      <c r="I286" s="16"/>
      <c r="J286" s="69"/>
      <c r="K286" s="70"/>
      <c r="L286" s="199">
        <v>4.4</v>
      </c>
      <c r="M286" s="200"/>
      <c r="N286" s="201"/>
      <c r="O286" s="202"/>
      <c r="P286" s="18">
        <f t="shared" si="12"/>
        <v>0</v>
      </c>
    </row>
    <row r="287" spans="1:16" ht="12.75">
      <c r="A287" s="35"/>
      <c r="B287" s="1"/>
      <c r="C287" s="15" t="s">
        <v>299</v>
      </c>
      <c r="D287" s="16"/>
      <c r="E287" s="16"/>
      <c r="F287" s="17"/>
      <c r="G287" s="106" t="s">
        <v>291</v>
      </c>
      <c r="H287" s="16"/>
      <c r="I287" s="16"/>
      <c r="J287" s="69"/>
      <c r="K287" s="70"/>
      <c r="L287" s="199">
        <v>17.9</v>
      </c>
      <c r="M287" s="200"/>
      <c r="N287" s="201"/>
      <c r="O287" s="202"/>
      <c r="P287" s="18">
        <f t="shared" si="12"/>
        <v>0</v>
      </c>
    </row>
    <row r="288" spans="1:16" ht="12.75">
      <c r="A288" s="35"/>
      <c r="B288" s="1"/>
      <c r="C288" s="105" t="s">
        <v>495</v>
      </c>
      <c r="D288" s="16"/>
      <c r="E288" s="16"/>
      <c r="F288" s="17"/>
      <c r="G288" s="16" t="s">
        <v>458</v>
      </c>
      <c r="H288" s="16"/>
      <c r="I288" s="16"/>
      <c r="J288" s="69"/>
      <c r="K288" s="70"/>
      <c r="L288" s="199">
        <v>38.5</v>
      </c>
      <c r="M288" s="200"/>
      <c r="N288" s="201"/>
      <c r="O288" s="202"/>
      <c r="P288" s="18">
        <f t="shared" si="12"/>
        <v>0</v>
      </c>
    </row>
    <row r="289" spans="1:16" ht="13.5" thickBot="1">
      <c r="A289" s="161"/>
      <c r="B289" s="2"/>
      <c r="C289" s="47" t="s">
        <v>301</v>
      </c>
      <c r="D289" s="48"/>
      <c r="E289" s="48"/>
      <c r="F289" s="49"/>
      <c r="G289" s="48" t="s">
        <v>459</v>
      </c>
      <c r="H289" s="48"/>
      <c r="I289" s="48"/>
      <c r="J289" s="79"/>
      <c r="K289" s="80"/>
      <c r="L289" s="210">
        <v>6</v>
      </c>
      <c r="M289" s="238"/>
      <c r="N289" s="208"/>
      <c r="O289" s="239"/>
      <c r="P289" s="55">
        <f t="shared" si="12"/>
        <v>0</v>
      </c>
    </row>
    <row r="290" spans="1:16" ht="13.5" thickTop="1">
      <c r="A290" s="66" t="s">
        <v>270</v>
      </c>
      <c r="B290" s="25"/>
      <c r="C290" s="128" t="s">
        <v>271</v>
      </c>
      <c r="D290" s="25"/>
      <c r="E290" s="25"/>
      <c r="F290" s="112"/>
      <c r="G290" s="25" t="s">
        <v>272</v>
      </c>
      <c r="H290" s="25"/>
      <c r="I290" s="25"/>
      <c r="J290" s="253"/>
      <c r="K290" s="254"/>
      <c r="L290" s="217">
        <v>7.4</v>
      </c>
      <c r="M290" s="218"/>
      <c r="N290" s="236"/>
      <c r="O290" s="237"/>
      <c r="P290" s="115">
        <f aca="true" t="shared" si="13" ref="P290:P305">ROUNDUP(L290*N290,2)</f>
        <v>0</v>
      </c>
    </row>
    <row r="291" spans="1:16" ht="12.75">
      <c r="A291" s="9" t="s">
        <v>528</v>
      </c>
      <c r="B291" s="11"/>
      <c r="C291" s="15" t="s">
        <v>273</v>
      </c>
      <c r="D291" s="16"/>
      <c r="E291" s="16"/>
      <c r="F291" s="17"/>
      <c r="G291" s="16" t="s">
        <v>274</v>
      </c>
      <c r="H291" s="16"/>
      <c r="I291" s="16"/>
      <c r="J291" s="219"/>
      <c r="K291" s="220"/>
      <c r="L291" s="199">
        <v>9.7</v>
      </c>
      <c r="M291" s="200"/>
      <c r="N291" s="201"/>
      <c r="O291" s="202"/>
      <c r="P291" s="56">
        <f t="shared" si="13"/>
        <v>0</v>
      </c>
    </row>
    <row r="292" spans="1:16" ht="13.5" thickBot="1">
      <c r="A292" s="31" t="s">
        <v>529</v>
      </c>
      <c r="B292" s="2"/>
      <c r="C292" s="32" t="s">
        <v>275</v>
      </c>
      <c r="D292" s="2"/>
      <c r="E292" s="2"/>
      <c r="F292" s="33"/>
      <c r="G292" s="2" t="s">
        <v>276</v>
      </c>
      <c r="H292" s="2"/>
      <c r="I292" s="2"/>
      <c r="J292" s="245"/>
      <c r="K292" s="246"/>
      <c r="L292" s="210">
        <v>13.5</v>
      </c>
      <c r="M292" s="238"/>
      <c r="N292" s="208"/>
      <c r="O292" s="239"/>
      <c r="P292" s="34">
        <f t="shared" si="13"/>
        <v>0</v>
      </c>
    </row>
    <row r="293" spans="1:16" ht="12.75">
      <c r="A293" s="9" t="s">
        <v>313</v>
      </c>
      <c r="B293" s="1"/>
      <c r="C293" s="107" t="s">
        <v>506</v>
      </c>
      <c r="D293" s="1"/>
      <c r="E293" s="1"/>
      <c r="F293" s="11"/>
      <c r="G293" s="108" t="s">
        <v>507</v>
      </c>
      <c r="H293" s="1"/>
      <c r="I293" s="1"/>
      <c r="J293" s="77"/>
      <c r="K293" s="78"/>
      <c r="L293" s="217">
        <v>19.2</v>
      </c>
      <c r="M293" s="217"/>
      <c r="N293" s="236"/>
      <c r="O293" s="306"/>
      <c r="P293" s="12">
        <f t="shared" si="13"/>
        <v>0</v>
      </c>
    </row>
    <row r="294" spans="1:16" ht="12.75">
      <c r="A294" s="9" t="s">
        <v>314</v>
      </c>
      <c r="B294" s="1"/>
      <c r="C294" s="105" t="s">
        <v>500</v>
      </c>
      <c r="D294" s="16"/>
      <c r="E294" s="16"/>
      <c r="F294" s="17"/>
      <c r="G294" s="106" t="s">
        <v>503</v>
      </c>
      <c r="H294" s="16"/>
      <c r="I294" s="16"/>
      <c r="J294" s="69"/>
      <c r="K294" s="70"/>
      <c r="L294" s="199">
        <v>15.1</v>
      </c>
      <c r="M294" s="199"/>
      <c r="N294" s="201"/>
      <c r="O294" s="207"/>
      <c r="P294" s="18">
        <f t="shared" si="13"/>
        <v>0</v>
      </c>
    </row>
    <row r="295" spans="1:16" ht="12.75">
      <c r="A295" s="9" t="s">
        <v>314</v>
      </c>
      <c r="B295" s="1"/>
      <c r="C295" s="105" t="s">
        <v>501</v>
      </c>
      <c r="D295" s="16"/>
      <c r="E295" s="16"/>
      <c r="F295" s="17"/>
      <c r="G295" s="106" t="s">
        <v>504</v>
      </c>
      <c r="H295" s="16"/>
      <c r="I295" s="16"/>
      <c r="J295" s="69"/>
      <c r="K295" s="70"/>
      <c r="L295" s="199">
        <v>10.4</v>
      </c>
      <c r="M295" s="199"/>
      <c r="N295" s="201"/>
      <c r="O295" s="207"/>
      <c r="P295" s="18">
        <f t="shared" si="13"/>
        <v>0</v>
      </c>
    </row>
    <row r="296" spans="1:16" ht="12.75">
      <c r="A296" s="9" t="s">
        <v>314</v>
      </c>
      <c r="B296" s="11"/>
      <c r="C296" s="105" t="s">
        <v>502</v>
      </c>
      <c r="D296" s="16"/>
      <c r="E296" s="16"/>
      <c r="F296" s="17"/>
      <c r="G296" s="106" t="s">
        <v>505</v>
      </c>
      <c r="H296" s="16"/>
      <c r="I296" s="16"/>
      <c r="J296" s="69"/>
      <c r="K296" s="70"/>
      <c r="L296" s="199">
        <v>8</v>
      </c>
      <c r="M296" s="199"/>
      <c r="N296" s="201"/>
      <c r="O296" s="207"/>
      <c r="P296" s="18">
        <f t="shared" si="13"/>
        <v>0</v>
      </c>
    </row>
    <row r="297" spans="1:16" ht="13.5" thickBot="1">
      <c r="A297" s="31"/>
      <c r="B297" s="2"/>
      <c r="C297" s="103" t="s">
        <v>508</v>
      </c>
      <c r="D297" s="2"/>
      <c r="E297" s="2"/>
      <c r="F297" s="33"/>
      <c r="G297" s="104"/>
      <c r="H297" s="2"/>
      <c r="I297" s="2"/>
      <c r="J297" s="73"/>
      <c r="K297" s="74"/>
      <c r="L297" s="210">
        <v>0.5</v>
      </c>
      <c r="M297" s="210"/>
      <c r="N297" s="208"/>
      <c r="O297" s="209"/>
      <c r="P297" s="42">
        <f t="shared" si="13"/>
        <v>0</v>
      </c>
    </row>
    <row r="298" spans="1:16" ht="12.75">
      <c r="A298" s="9" t="s">
        <v>781</v>
      </c>
      <c r="B298" s="1"/>
      <c r="C298" s="10" t="s">
        <v>782</v>
      </c>
      <c r="D298" s="1"/>
      <c r="E298" s="1"/>
      <c r="F298" s="11"/>
      <c r="G298" s="1" t="s">
        <v>788</v>
      </c>
      <c r="H298" s="1"/>
      <c r="I298" s="1"/>
      <c r="J298" s="77"/>
      <c r="K298" s="78"/>
      <c r="L298" s="217">
        <v>17</v>
      </c>
      <c r="M298" s="217"/>
      <c r="N298" s="236"/>
      <c r="O298" s="306"/>
      <c r="P298" s="12">
        <f t="shared" si="13"/>
        <v>0</v>
      </c>
    </row>
    <row r="299" spans="1:16" ht="12.75">
      <c r="A299" s="9"/>
      <c r="B299" s="1"/>
      <c r="C299" s="15" t="s">
        <v>783</v>
      </c>
      <c r="D299" s="16"/>
      <c r="E299" s="16"/>
      <c r="F299" s="17"/>
      <c r="G299" s="16" t="s">
        <v>789</v>
      </c>
      <c r="H299" s="16"/>
      <c r="I299" s="16"/>
      <c r="J299" s="69"/>
      <c r="K299" s="70"/>
      <c r="L299" s="199">
        <v>22.5</v>
      </c>
      <c r="M299" s="199"/>
      <c r="N299" s="201"/>
      <c r="O299" s="207"/>
      <c r="P299" s="18">
        <f t="shared" si="13"/>
        <v>0</v>
      </c>
    </row>
    <row r="300" spans="1:16" ht="12.75">
      <c r="A300" s="9"/>
      <c r="B300" s="1"/>
      <c r="C300" s="15" t="s">
        <v>784</v>
      </c>
      <c r="D300" s="16"/>
      <c r="E300" s="16"/>
      <c r="F300" s="17"/>
      <c r="G300" s="16" t="s">
        <v>790</v>
      </c>
      <c r="H300" s="16"/>
      <c r="I300" s="16"/>
      <c r="J300" s="69"/>
      <c r="K300" s="70"/>
      <c r="L300" s="199">
        <v>24.9</v>
      </c>
      <c r="M300" s="199"/>
      <c r="N300" s="201"/>
      <c r="O300" s="207"/>
      <c r="P300" s="18">
        <f t="shared" si="13"/>
        <v>0</v>
      </c>
    </row>
    <row r="301" spans="1:16" ht="12.75">
      <c r="A301" s="9"/>
      <c r="B301" s="1"/>
      <c r="C301" s="143" t="s">
        <v>785</v>
      </c>
      <c r="D301" s="16"/>
      <c r="E301" s="16"/>
      <c r="F301" s="17"/>
      <c r="G301" s="16" t="s">
        <v>791</v>
      </c>
      <c r="H301" s="16"/>
      <c r="I301" s="16"/>
      <c r="J301" s="69"/>
      <c r="K301" s="70"/>
      <c r="L301" s="199">
        <v>4.1</v>
      </c>
      <c r="M301" s="199"/>
      <c r="N301" s="201"/>
      <c r="O301" s="202"/>
      <c r="P301" s="18">
        <f t="shared" si="13"/>
        <v>0</v>
      </c>
    </row>
    <row r="302" spans="1:16" ht="12.75">
      <c r="A302" s="9"/>
      <c r="B302" s="1"/>
      <c r="C302" s="143" t="s">
        <v>786</v>
      </c>
      <c r="D302" s="16"/>
      <c r="E302" s="16"/>
      <c r="F302" s="17"/>
      <c r="G302" s="16" t="s">
        <v>792</v>
      </c>
      <c r="H302" s="16"/>
      <c r="I302" s="16"/>
      <c r="J302" s="69"/>
      <c r="K302" s="70"/>
      <c r="L302" s="199">
        <v>8.8</v>
      </c>
      <c r="M302" s="200"/>
      <c r="N302" s="201"/>
      <c r="O302" s="202"/>
      <c r="P302" s="18">
        <f t="shared" si="13"/>
        <v>0</v>
      </c>
    </row>
    <row r="303" spans="1:16" ht="13.5" thickBot="1">
      <c r="A303" s="9"/>
      <c r="B303" s="1"/>
      <c r="C303" s="123" t="s">
        <v>787</v>
      </c>
      <c r="D303" s="124"/>
      <c r="E303" s="124"/>
      <c r="F303" s="125"/>
      <c r="G303" s="124" t="s">
        <v>793</v>
      </c>
      <c r="H303" s="124"/>
      <c r="I303" s="124"/>
      <c r="J303" s="129"/>
      <c r="K303" s="130"/>
      <c r="L303" s="210">
        <v>2</v>
      </c>
      <c r="M303" s="238"/>
      <c r="N303" s="208"/>
      <c r="O303" s="239"/>
      <c r="P303" s="131">
        <f t="shared" si="13"/>
        <v>0</v>
      </c>
    </row>
    <row r="304" spans="1:16" ht="12.75">
      <c r="A304" s="66" t="s">
        <v>315</v>
      </c>
      <c r="B304" s="25"/>
      <c r="C304" s="113" t="s">
        <v>509</v>
      </c>
      <c r="D304" s="25"/>
      <c r="E304" s="25"/>
      <c r="F304" s="112"/>
      <c r="G304" s="114" t="s">
        <v>510</v>
      </c>
      <c r="H304" s="25"/>
      <c r="I304" s="25"/>
      <c r="J304" s="77"/>
      <c r="K304" s="78"/>
      <c r="L304" s="217">
        <v>9.1</v>
      </c>
      <c r="M304" s="218"/>
      <c r="N304" s="236"/>
      <c r="O304" s="237"/>
      <c r="P304" s="141">
        <f t="shared" si="13"/>
        <v>0</v>
      </c>
    </row>
    <row r="305" spans="1:16" ht="13.5" thickBot="1">
      <c r="A305" s="31"/>
      <c r="B305" s="33"/>
      <c r="C305" s="110" t="s">
        <v>511</v>
      </c>
      <c r="D305" s="48"/>
      <c r="E305" s="48"/>
      <c r="F305" s="49"/>
      <c r="G305" s="48"/>
      <c r="H305" s="48"/>
      <c r="I305" s="48"/>
      <c r="J305" s="245"/>
      <c r="K305" s="246"/>
      <c r="L305" s="210">
        <v>5</v>
      </c>
      <c r="M305" s="238"/>
      <c r="N305" s="208"/>
      <c r="O305" s="239"/>
      <c r="P305" s="55">
        <f t="shared" si="13"/>
        <v>0</v>
      </c>
    </row>
    <row r="306" spans="1:16" ht="13.5" thickBot="1">
      <c r="A306" s="36" t="s">
        <v>844</v>
      </c>
      <c r="B306" s="37"/>
      <c r="C306" s="38" t="s">
        <v>844</v>
      </c>
      <c r="D306" s="37"/>
      <c r="E306" s="37"/>
      <c r="F306" s="39"/>
      <c r="G306" s="37" t="s">
        <v>845</v>
      </c>
      <c r="H306" s="37"/>
      <c r="I306" s="37"/>
      <c r="J306" s="213"/>
      <c r="K306" s="212"/>
      <c r="L306" s="215">
        <v>25.4</v>
      </c>
      <c r="M306" s="216"/>
      <c r="N306" s="240"/>
      <c r="O306" s="241"/>
      <c r="P306" s="34">
        <f aca="true" t="shared" si="14" ref="P306:P315">ROUNDUP(L306*N306,2)</f>
        <v>0</v>
      </c>
    </row>
    <row r="307" spans="1:16" ht="13.5" thickBot="1">
      <c r="A307" s="36" t="s">
        <v>530</v>
      </c>
      <c r="B307" s="37"/>
      <c r="C307" s="38" t="s">
        <v>531</v>
      </c>
      <c r="D307" s="37"/>
      <c r="E307" s="37"/>
      <c r="F307" s="39"/>
      <c r="G307" s="37" t="s">
        <v>532</v>
      </c>
      <c r="H307" s="37"/>
      <c r="I307" s="37"/>
      <c r="J307" s="213"/>
      <c r="K307" s="212"/>
      <c r="L307" s="215">
        <v>8.74</v>
      </c>
      <c r="M307" s="216"/>
      <c r="N307" s="240"/>
      <c r="O307" s="241"/>
      <c r="P307" s="34">
        <f t="shared" si="14"/>
        <v>0</v>
      </c>
    </row>
    <row r="308" spans="1:16" ht="13.5" thickBot="1">
      <c r="A308" s="36" t="s">
        <v>570</v>
      </c>
      <c r="B308" s="37"/>
      <c r="C308" s="38" t="s">
        <v>571</v>
      </c>
      <c r="D308" s="37"/>
      <c r="E308" s="37"/>
      <c r="F308" s="39"/>
      <c r="G308" s="37"/>
      <c r="H308" s="37"/>
      <c r="I308" s="37"/>
      <c r="J308" s="213"/>
      <c r="K308" s="212"/>
      <c r="L308" s="215">
        <v>21</v>
      </c>
      <c r="M308" s="216"/>
      <c r="N308" s="240"/>
      <c r="O308" s="240"/>
      <c r="P308" s="34">
        <f t="shared" si="14"/>
        <v>0</v>
      </c>
    </row>
    <row r="309" spans="1:16" ht="12.75">
      <c r="A309" s="9" t="s">
        <v>567</v>
      </c>
      <c r="B309" s="1"/>
      <c r="C309" s="136" t="s">
        <v>568</v>
      </c>
      <c r="D309" s="1"/>
      <c r="E309" s="1"/>
      <c r="F309" s="11"/>
      <c r="G309" s="138" t="s">
        <v>569</v>
      </c>
      <c r="H309" s="1"/>
      <c r="I309" s="1"/>
      <c r="J309" s="71"/>
      <c r="K309" s="72"/>
      <c r="L309" s="195">
        <v>6.8</v>
      </c>
      <c r="M309" s="196"/>
      <c r="N309" s="197"/>
      <c r="O309" s="198"/>
      <c r="P309" s="12">
        <f t="shared" si="14"/>
        <v>0</v>
      </c>
    </row>
    <row r="310" spans="1:16" ht="12.75">
      <c r="A310" s="9"/>
      <c r="B310" s="1"/>
      <c r="C310" s="105" t="s">
        <v>512</v>
      </c>
      <c r="D310" s="16"/>
      <c r="E310" s="16"/>
      <c r="F310" s="17"/>
      <c r="G310" s="106" t="s">
        <v>515</v>
      </c>
      <c r="H310" s="16"/>
      <c r="I310" s="16"/>
      <c r="J310" s="69"/>
      <c r="K310" s="70"/>
      <c r="L310" s="199">
        <v>12.7</v>
      </c>
      <c r="M310" s="200"/>
      <c r="N310" s="201"/>
      <c r="O310" s="202"/>
      <c r="P310" s="18">
        <f t="shared" si="14"/>
        <v>0</v>
      </c>
    </row>
    <row r="311" spans="1:16" ht="12.75">
      <c r="A311" s="9"/>
      <c r="B311" s="1"/>
      <c r="C311" s="105" t="s">
        <v>513</v>
      </c>
      <c r="D311" s="16"/>
      <c r="E311" s="16"/>
      <c r="F311" s="17"/>
      <c r="G311" s="106" t="s">
        <v>516</v>
      </c>
      <c r="H311" s="16"/>
      <c r="I311" s="16"/>
      <c r="J311" s="69"/>
      <c r="K311" s="70"/>
      <c r="L311" s="199">
        <v>19.2</v>
      </c>
      <c r="M311" s="200"/>
      <c r="N311" s="201"/>
      <c r="O311" s="202"/>
      <c r="P311" s="18">
        <f t="shared" si="14"/>
        <v>0</v>
      </c>
    </row>
    <row r="312" spans="1:16" ht="13.5" thickBot="1">
      <c r="A312" s="31"/>
      <c r="B312" s="2"/>
      <c r="C312" s="103" t="s">
        <v>514</v>
      </c>
      <c r="D312" s="2"/>
      <c r="E312" s="2"/>
      <c r="F312" s="33"/>
      <c r="G312" s="104" t="s">
        <v>517</v>
      </c>
      <c r="H312" s="2"/>
      <c r="I312" s="2"/>
      <c r="J312" s="73"/>
      <c r="K312" s="74"/>
      <c r="L312" s="210">
        <v>24.8</v>
      </c>
      <c r="M312" s="238"/>
      <c r="N312" s="208"/>
      <c r="O312" s="239"/>
      <c r="P312" s="34">
        <f>ROUNDUP(L312*N312,2)</f>
        <v>0</v>
      </c>
    </row>
    <row r="313" spans="1:16" ht="12.75">
      <c r="A313" s="9" t="s">
        <v>616</v>
      </c>
      <c r="B313" s="1"/>
      <c r="C313" s="10" t="s">
        <v>617</v>
      </c>
      <c r="D313" s="1"/>
      <c r="E313" s="1"/>
      <c r="F313" s="11"/>
      <c r="G313" s="1" t="s">
        <v>628</v>
      </c>
      <c r="H313" s="1"/>
      <c r="I313" s="1"/>
      <c r="J313" s="77"/>
      <c r="K313" s="78"/>
      <c r="L313" s="217">
        <v>17</v>
      </c>
      <c r="M313" s="218"/>
      <c r="N313" s="236"/>
      <c r="O313" s="237"/>
      <c r="P313" s="12">
        <f t="shared" si="14"/>
        <v>0</v>
      </c>
    </row>
    <row r="314" spans="1:16" ht="12.75">
      <c r="A314" s="9"/>
      <c r="B314" s="1"/>
      <c r="C314" s="15" t="s">
        <v>618</v>
      </c>
      <c r="D314" s="16"/>
      <c r="E314" s="16"/>
      <c r="F314" s="17"/>
      <c r="G314" s="16" t="s">
        <v>629</v>
      </c>
      <c r="H314" s="16"/>
      <c r="I314" s="16"/>
      <c r="J314" s="69"/>
      <c r="K314" s="70"/>
      <c r="L314" s="199">
        <v>12</v>
      </c>
      <c r="M314" s="199"/>
      <c r="N314" s="201"/>
      <c r="O314" s="202"/>
      <c r="P314" s="18">
        <f t="shared" si="14"/>
        <v>0</v>
      </c>
    </row>
    <row r="315" spans="1:16" ht="12.75">
      <c r="A315" s="9"/>
      <c r="B315" s="1"/>
      <c r="C315" s="15" t="s">
        <v>620</v>
      </c>
      <c r="D315" s="16"/>
      <c r="E315" s="16"/>
      <c r="F315" s="17"/>
      <c r="G315" s="16" t="s">
        <v>627</v>
      </c>
      <c r="H315" s="16"/>
      <c r="I315" s="16"/>
      <c r="J315" s="69"/>
      <c r="K315" s="70"/>
      <c r="L315" s="199">
        <v>20</v>
      </c>
      <c r="M315" s="200"/>
      <c r="N315" s="201"/>
      <c r="O315" s="202"/>
      <c r="P315" s="18">
        <f t="shared" si="14"/>
        <v>0</v>
      </c>
    </row>
    <row r="316" spans="1:16" ht="12.75">
      <c r="A316" s="9"/>
      <c r="B316" s="1"/>
      <c r="C316" s="143" t="s">
        <v>619</v>
      </c>
      <c r="D316" s="16"/>
      <c r="E316" s="16"/>
      <c r="F316" s="17"/>
      <c r="G316" s="16"/>
      <c r="H316" s="16"/>
      <c r="I316" s="16"/>
      <c r="J316" s="69"/>
      <c r="K316" s="70"/>
      <c r="L316" s="199">
        <v>9</v>
      </c>
      <c r="M316" s="200"/>
      <c r="N316" s="201"/>
      <c r="O316" s="202"/>
      <c r="P316" s="18">
        <f aca="true" t="shared" si="15" ref="P316:P323">ROUNDUP(L316*N316,2)</f>
        <v>0</v>
      </c>
    </row>
    <row r="317" spans="1:16" ht="12.75">
      <c r="A317" s="9"/>
      <c r="B317" s="1"/>
      <c r="C317" s="143" t="s">
        <v>622</v>
      </c>
      <c r="D317" s="16"/>
      <c r="E317" s="16"/>
      <c r="F317" s="17"/>
      <c r="G317" s="16"/>
      <c r="H317" s="16"/>
      <c r="I317" s="16"/>
      <c r="J317" s="69"/>
      <c r="K317" s="70"/>
      <c r="L317" s="199">
        <v>0.7</v>
      </c>
      <c r="M317" s="200"/>
      <c r="N317" s="201"/>
      <c r="O317" s="202"/>
      <c r="P317" s="18">
        <f t="shared" si="15"/>
        <v>0</v>
      </c>
    </row>
    <row r="318" spans="1:16" ht="12.75">
      <c r="A318" s="9"/>
      <c r="B318" s="1"/>
      <c r="C318" s="15" t="s">
        <v>623</v>
      </c>
      <c r="D318" s="16"/>
      <c r="E318" s="16"/>
      <c r="F318" s="17"/>
      <c r="G318" s="16"/>
      <c r="H318" s="16"/>
      <c r="I318" s="16"/>
      <c r="J318" s="69"/>
      <c r="K318" s="70"/>
      <c r="L318" s="199">
        <v>1</v>
      </c>
      <c r="M318" s="200"/>
      <c r="N318" s="201"/>
      <c r="O318" s="202"/>
      <c r="P318" s="18">
        <f t="shared" si="15"/>
        <v>0</v>
      </c>
    </row>
    <row r="319" spans="1:16" ht="12.75">
      <c r="A319" s="9"/>
      <c r="B319" s="1"/>
      <c r="C319" s="15" t="s">
        <v>624</v>
      </c>
      <c r="D319" s="16"/>
      <c r="E319" s="16"/>
      <c r="F319" s="17"/>
      <c r="G319" s="16"/>
      <c r="H319" s="16"/>
      <c r="I319" s="16"/>
      <c r="J319" s="69"/>
      <c r="K319" s="70"/>
      <c r="L319" s="199">
        <v>1.7</v>
      </c>
      <c r="M319" s="200"/>
      <c r="N319" s="201"/>
      <c r="O319" s="202"/>
      <c r="P319" s="18">
        <f t="shared" si="15"/>
        <v>0</v>
      </c>
    </row>
    <row r="320" spans="1:16" ht="12.75">
      <c r="A320" s="9"/>
      <c r="B320" s="1"/>
      <c r="C320" s="15" t="s">
        <v>621</v>
      </c>
      <c r="D320" s="16"/>
      <c r="E320" s="16"/>
      <c r="F320" s="17"/>
      <c r="G320" s="16"/>
      <c r="H320" s="16"/>
      <c r="I320" s="16"/>
      <c r="J320" s="69"/>
      <c r="K320" s="70"/>
      <c r="L320" s="199">
        <v>2.3</v>
      </c>
      <c r="M320" s="200"/>
      <c r="N320" s="201"/>
      <c r="O320" s="202"/>
      <c r="P320" s="18">
        <f t="shared" si="15"/>
        <v>0</v>
      </c>
    </row>
    <row r="321" spans="1:16" ht="12.75">
      <c r="A321" s="9"/>
      <c r="B321" s="1"/>
      <c r="C321" s="15" t="s">
        <v>625</v>
      </c>
      <c r="D321" s="16"/>
      <c r="E321" s="16"/>
      <c r="F321" s="17"/>
      <c r="G321" s="16"/>
      <c r="H321" s="16"/>
      <c r="I321" s="16"/>
      <c r="J321" s="69"/>
      <c r="K321" s="70"/>
      <c r="L321" s="199">
        <v>3.2</v>
      </c>
      <c r="M321" s="200"/>
      <c r="N321" s="201"/>
      <c r="O321" s="202"/>
      <c r="P321" s="18">
        <f t="shared" si="15"/>
        <v>0</v>
      </c>
    </row>
    <row r="322" spans="1:16" ht="13.5" thickBot="1">
      <c r="A322" s="9"/>
      <c r="B322" s="1"/>
      <c r="C322" s="145" t="s">
        <v>626</v>
      </c>
      <c r="D322" s="124"/>
      <c r="E322" s="124"/>
      <c r="F322" s="125"/>
      <c r="G322" s="124" t="s">
        <v>630</v>
      </c>
      <c r="H322" s="124"/>
      <c r="I322" s="124"/>
      <c r="J322" s="129"/>
      <c r="K322" s="130"/>
      <c r="L322" s="195">
        <v>0.7</v>
      </c>
      <c r="M322" s="196"/>
      <c r="N322" s="197"/>
      <c r="O322" s="198"/>
      <c r="P322" s="131">
        <f t="shared" si="15"/>
        <v>0</v>
      </c>
    </row>
    <row r="323" spans="1:16" ht="13.5" thickBot="1">
      <c r="A323" s="36" t="s">
        <v>631</v>
      </c>
      <c r="B323" s="37"/>
      <c r="C323" s="38" t="s">
        <v>632</v>
      </c>
      <c r="D323" s="37"/>
      <c r="E323" s="37"/>
      <c r="F323" s="39"/>
      <c r="G323" s="37"/>
      <c r="H323" s="37"/>
      <c r="I323" s="37"/>
      <c r="J323" s="100"/>
      <c r="K323" s="68"/>
      <c r="L323" s="215">
        <v>8</v>
      </c>
      <c r="M323" s="216"/>
      <c r="N323" s="240"/>
      <c r="O323" s="241"/>
      <c r="P323" s="132">
        <f t="shared" si="15"/>
        <v>0</v>
      </c>
    </row>
    <row r="324" spans="1:16" ht="12.75">
      <c r="A324" s="9" t="s">
        <v>633</v>
      </c>
      <c r="B324" s="1"/>
      <c r="C324" s="15" t="s">
        <v>851</v>
      </c>
      <c r="D324" s="16"/>
      <c r="E324" s="16"/>
      <c r="F324" s="17"/>
      <c r="G324" s="16"/>
      <c r="H324" s="16"/>
      <c r="I324" s="16"/>
      <c r="J324" s="219"/>
      <c r="K324" s="220"/>
      <c r="L324" s="199">
        <v>8.2</v>
      </c>
      <c r="M324" s="200"/>
      <c r="N324" s="222"/>
      <c r="O324" s="223"/>
      <c r="P324" s="18">
        <f aca="true" t="shared" si="16" ref="P324:P331">ROUNDUP(L324*N324,2)</f>
        <v>0</v>
      </c>
    </row>
    <row r="325" spans="1:16" ht="13.5" thickBot="1">
      <c r="A325" s="31"/>
      <c r="B325" s="2"/>
      <c r="C325" s="32" t="s">
        <v>634</v>
      </c>
      <c r="D325" s="2"/>
      <c r="E325" s="2"/>
      <c r="F325" s="33"/>
      <c r="G325" s="2"/>
      <c r="H325" s="2"/>
      <c r="I325" s="2"/>
      <c r="J325" s="245"/>
      <c r="K325" s="246"/>
      <c r="L325" s="210">
        <v>6.3</v>
      </c>
      <c r="M325" s="238"/>
      <c r="N325" s="251"/>
      <c r="O325" s="252"/>
      <c r="P325" s="34">
        <f t="shared" si="16"/>
        <v>0</v>
      </c>
    </row>
    <row r="326" spans="1:16" ht="12.75">
      <c r="A326" s="9" t="s">
        <v>635</v>
      </c>
      <c r="B326" s="1"/>
      <c r="C326" s="43" t="s">
        <v>636</v>
      </c>
      <c r="D326" s="44"/>
      <c r="E326" s="44"/>
      <c r="F326" s="45"/>
      <c r="G326" s="44" t="s">
        <v>647</v>
      </c>
      <c r="H326" s="44"/>
      <c r="I326" s="44"/>
      <c r="J326" s="253"/>
      <c r="K326" s="254"/>
      <c r="L326" s="217">
        <v>1</v>
      </c>
      <c r="M326" s="218"/>
      <c r="N326" s="236"/>
      <c r="O326" s="237"/>
      <c r="P326" s="46">
        <f t="shared" si="16"/>
        <v>0</v>
      </c>
    </row>
    <row r="327" spans="1:16" ht="12.75">
      <c r="A327" s="9"/>
      <c r="B327" s="1"/>
      <c r="C327" s="10" t="s">
        <v>637</v>
      </c>
      <c r="D327" s="1"/>
      <c r="E327" s="1"/>
      <c r="F327" s="11"/>
      <c r="G327" s="1" t="s">
        <v>648</v>
      </c>
      <c r="H327" s="1"/>
      <c r="I327" s="1"/>
      <c r="J327" s="219"/>
      <c r="K327" s="220"/>
      <c r="L327" s="199">
        <v>1.4</v>
      </c>
      <c r="M327" s="200"/>
      <c r="N327" s="201"/>
      <c r="O327" s="202"/>
      <c r="P327" s="12">
        <f t="shared" si="16"/>
        <v>0</v>
      </c>
    </row>
    <row r="328" spans="1:16" ht="12.75">
      <c r="A328" s="9"/>
      <c r="B328" s="1"/>
      <c r="C328" s="15" t="s">
        <v>638</v>
      </c>
      <c r="D328" s="16"/>
      <c r="E328" s="16"/>
      <c r="F328" s="17"/>
      <c r="G328" s="16" t="s">
        <v>649</v>
      </c>
      <c r="H328" s="16"/>
      <c r="I328" s="16"/>
      <c r="J328" s="219"/>
      <c r="K328" s="220"/>
      <c r="L328" s="199">
        <v>1.7</v>
      </c>
      <c r="M328" s="200"/>
      <c r="N328" s="201"/>
      <c r="O328" s="202"/>
      <c r="P328" s="18">
        <f t="shared" si="16"/>
        <v>0</v>
      </c>
    </row>
    <row r="329" spans="1:16" ht="12.75">
      <c r="A329" s="9"/>
      <c r="B329" s="1"/>
      <c r="C329" s="10" t="s">
        <v>639</v>
      </c>
      <c r="D329" s="1"/>
      <c r="E329" s="1"/>
      <c r="F329" s="11"/>
      <c r="G329" s="1" t="s">
        <v>650</v>
      </c>
      <c r="H329" s="1"/>
      <c r="I329" s="1"/>
      <c r="J329" s="348"/>
      <c r="K329" s="349"/>
      <c r="L329" s="195">
        <v>2.3</v>
      </c>
      <c r="M329" s="196"/>
      <c r="N329" s="197"/>
      <c r="O329" s="198"/>
      <c r="P329" s="12">
        <f>ROUNDUP(L329*N329,2)</f>
        <v>0</v>
      </c>
    </row>
    <row r="330" spans="1:16" ht="12.75">
      <c r="A330" s="9"/>
      <c r="B330" s="1"/>
      <c r="C330" s="15" t="s">
        <v>640</v>
      </c>
      <c r="D330" s="16"/>
      <c r="E330" s="16"/>
      <c r="F330" s="17"/>
      <c r="G330" s="16" t="s">
        <v>651</v>
      </c>
      <c r="H330" s="16"/>
      <c r="I330" s="16"/>
      <c r="J330" s="219"/>
      <c r="K330" s="220"/>
      <c r="L330" s="199">
        <v>3.4</v>
      </c>
      <c r="M330" s="200"/>
      <c r="N330" s="201"/>
      <c r="O330" s="202"/>
      <c r="P330" s="18">
        <f t="shared" si="16"/>
        <v>0</v>
      </c>
    </row>
    <row r="331" spans="1:16" ht="13.5" thickBot="1">
      <c r="A331" s="9"/>
      <c r="B331" s="1"/>
      <c r="C331" s="47" t="s">
        <v>641</v>
      </c>
      <c r="D331" s="48"/>
      <c r="E331" s="48"/>
      <c r="F331" s="49"/>
      <c r="G331" s="48" t="s">
        <v>642</v>
      </c>
      <c r="H331" s="48"/>
      <c r="I331" s="48"/>
      <c r="J331" s="245"/>
      <c r="K331" s="246"/>
      <c r="L331" s="210">
        <v>1</v>
      </c>
      <c r="M331" s="238"/>
      <c r="N331" s="208"/>
      <c r="O331" s="239"/>
      <c r="P331" s="55">
        <f t="shared" si="16"/>
        <v>0</v>
      </c>
    </row>
    <row r="332" spans="1:16" ht="12.75">
      <c r="A332" s="66" t="s">
        <v>643</v>
      </c>
      <c r="B332" s="112"/>
      <c r="C332" s="15" t="s">
        <v>644</v>
      </c>
      <c r="D332" s="16"/>
      <c r="E332" s="16"/>
      <c r="F332" s="17"/>
      <c r="G332" s="16" t="s">
        <v>646</v>
      </c>
      <c r="H332" s="16"/>
      <c r="I332" s="16"/>
      <c r="J332" s="219"/>
      <c r="K332" s="220"/>
      <c r="L332" s="199">
        <v>8.2</v>
      </c>
      <c r="M332" s="200"/>
      <c r="N332" s="222"/>
      <c r="O332" s="223"/>
      <c r="P332" s="18">
        <f>ROUNDUP(L332*N332,2)</f>
        <v>0</v>
      </c>
    </row>
    <row r="333" spans="1:16" ht="13.5" thickBot="1">
      <c r="A333" s="31"/>
      <c r="B333" s="2"/>
      <c r="C333" s="32" t="s">
        <v>645</v>
      </c>
      <c r="D333" s="2"/>
      <c r="E333" s="2"/>
      <c r="F333" s="33"/>
      <c r="G333" s="2"/>
      <c r="H333" s="2"/>
      <c r="I333" s="2"/>
      <c r="J333" s="79"/>
      <c r="K333" s="80"/>
      <c r="L333" s="210">
        <v>6.3</v>
      </c>
      <c r="M333" s="238"/>
      <c r="N333" s="251"/>
      <c r="O333" s="252"/>
      <c r="P333" s="34">
        <f>ROUNDUP(L333*N333,2)</f>
        <v>0</v>
      </c>
    </row>
    <row r="334" spans="1:16" ht="12.75">
      <c r="A334" s="9" t="s">
        <v>652</v>
      </c>
      <c r="B334" s="1"/>
      <c r="C334" s="10" t="s">
        <v>653</v>
      </c>
      <c r="D334" s="1"/>
      <c r="E334" s="1"/>
      <c r="F334" s="11"/>
      <c r="G334" s="1" t="s">
        <v>656</v>
      </c>
      <c r="H334" s="1"/>
      <c r="I334" s="1"/>
      <c r="J334" s="230"/>
      <c r="K334" s="231"/>
      <c r="L334" s="232">
        <v>0.6</v>
      </c>
      <c r="M334" s="233"/>
      <c r="N334" s="234"/>
      <c r="O334" s="235"/>
      <c r="P334" s="12">
        <f>ROUNDUP(L334*N334,2)</f>
        <v>0</v>
      </c>
    </row>
    <row r="335" spans="1:16" ht="12.75">
      <c r="A335" s="9"/>
      <c r="B335" s="1"/>
      <c r="C335" s="15" t="s">
        <v>654</v>
      </c>
      <c r="D335" s="16"/>
      <c r="E335" s="16"/>
      <c r="F335" s="17"/>
      <c r="G335" s="16" t="s">
        <v>657</v>
      </c>
      <c r="H335" s="16"/>
      <c r="I335" s="16"/>
      <c r="J335" s="219"/>
      <c r="K335" s="220"/>
      <c r="L335" s="199">
        <v>1</v>
      </c>
      <c r="M335" s="221"/>
      <c r="N335" s="222"/>
      <c r="O335" s="223"/>
      <c r="P335" s="56">
        <f>ROUNDUP(L335*N335,2)</f>
        <v>0</v>
      </c>
    </row>
    <row r="336" spans="1:16" ht="13.5" thickBot="1">
      <c r="A336" s="31"/>
      <c r="B336" s="2"/>
      <c r="C336" s="32" t="s">
        <v>655</v>
      </c>
      <c r="D336" s="2"/>
      <c r="E336" s="2"/>
      <c r="F336" s="33"/>
      <c r="G336" s="2" t="s">
        <v>658</v>
      </c>
      <c r="H336" s="2"/>
      <c r="I336" s="2"/>
      <c r="J336" s="224"/>
      <c r="K336" s="225"/>
      <c r="L336" s="226">
        <v>2</v>
      </c>
      <c r="M336" s="227"/>
      <c r="N336" s="228"/>
      <c r="O336" s="229"/>
      <c r="P336" s="34">
        <f>ROUNDUP(L336*N336,2)</f>
        <v>0</v>
      </c>
    </row>
    <row r="337" spans="1:16" ht="13.5" thickBot="1">
      <c r="A337" s="9"/>
      <c r="B337" s="1"/>
      <c r="C337" s="10"/>
      <c r="D337" s="1"/>
      <c r="E337" s="1"/>
      <c r="F337" s="11"/>
      <c r="G337" s="1"/>
      <c r="H337" s="1"/>
      <c r="I337" s="1"/>
      <c r="J337" s="71"/>
      <c r="K337" s="72"/>
      <c r="L337" s="148"/>
      <c r="M337" s="139"/>
      <c r="N337" s="178"/>
      <c r="O337" s="179"/>
      <c r="P337" s="12"/>
    </row>
    <row r="338" spans="1:16" ht="14.25" thickBot="1" thickTop="1">
      <c r="A338" s="154" t="s">
        <v>213</v>
      </c>
      <c r="B338" s="155"/>
      <c r="C338" s="155"/>
      <c r="D338" s="155"/>
      <c r="E338" s="155"/>
      <c r="F338" s="155"/>
      <c r="G338" s="155"/>
      <c r="H338" s="155"/>
      <c r="I338" s="155"/>
      <c r="J338" s="190"/>
      <c r="K338" s="190"/>
      <c r="L338" s="191"/>
      <c r="M338" s="191"/>
      <c r="N338" s="193"/>
      <c r="O338" s="194"/>
      <c r="P338" s="156">
        <f>SUM(P277:P337)</f>
        <v>0</v>
      </c>
    </row>
    <row r="339" spans="1:16" ht="13.5" thickBot="1">
      <c r="A339" s="37"/>
      <c r="B339" s="37"/>
      <c r="C339" s="37"/>
      <c r="D339" s="37"/>
      <c r="E339" s="37"/>
      <c r="F339" s="37"/>
      <c r="G339" s="37"/>
      <c r="H339" s="37"/>
      <c r="I339" s="37"/>
      <c r="J339" s="102"/>
      <c r="K339" s="102"/>
      <c r="L339" s="149"/>
      <c r="M339" s="149"/>
      <c r="N339" s="182"/>
      <c r="O339" s="182"/>
      <c r="P339" s="163"/>
    </row>
    <row r="340" spans="1:16" ht="13.5" thickBot="1">
      <c r="A340" s="211" t="s">
        <v>1</v>
      </c>
      <c r="B340" s="212"/>
      <c r="C340" s="213" t="s">
        <v>2</v>
      </c>
      <c r="D340" s="214"/>
      <c r="E340" s="214"/>
      <c r="F340" s="212"/>
      <c r="G340" s="213" t="s">
        <v>3</v>
      </c>
      <c r="H340" s="214"/>
      <c r="I340" s="212"/>
      <c r="J340" s="100"/>
      <c r="K340" s="68"/>
      <c r="L340" s="170" t="s">
        <v>4</v>
      </c>
      <c r="M340" s="149"/>
      <c r="N340" s="266" t="s">
        <v>5</v>
      </c>
      <c r="O340" s="267"/>
      <c r="P340" s="7" t="s">
        <v>6</v>
      </c>
    </row>
    <row r="341" spans="1:16" ht="12.75">
      <c r="A341" s="66" t="s">
        <v>316</v>
      </c>
      <c r="B341" s="25"/>
      <c r="C341" s="128" t="s">
        <v>317</v>
      </c>
      <c r="D341" s="25"/>
      <c r="E341" s="25"/>
      <c r="F341" s="112"/>
      <c r="G341" s="25" t="s">
        <v>318</v>
      </c>
      <c r="H341" s="25"/>
      <c r="I341" s="25"/>
      <c r="J341" s="253"/>
      <c r="K341" s="254"/>
      <c r="L341" s="217">
        <v>1.4</v>
      </c>
      <c r="M341" s="218"/>
      <c r="N341" s="236"/>
      <c r="O341" s="237"/>
      <c r="P341" s="83">
        <f aca="true" t="shared" si="17" ref="P341:P369">ROUNDUP(L341*N341,2)</f>
        <v>0</v>
      </c>
    </row>
    <row r="342" spans="1:16" ht="12.75">
      <c r="A342" s="9" t="s">
        <v>319</v>
      </c>
      <c r="B342" s="1"/>
      <c r="C342" s="15" t="s">
        <v>320</v>
      </c>
      <c r="D342" s="16"/>
      <c r="E342" s="16"/>
      <c r="F342" s="17"/>
      <c r="G342" s="16" t="s">
        <v>321</v>
      </c>
      <c r="H342" s="16"/>
      <c r="I342" s="16"/>
      <c r="J342" s="219"/>
      <c r="K342" s="220"/>
      <c r="L342" s="199">
        <v>2.1</v>
      </c>
      <c r="M342" s="200"/>
      <c r="N342" s="201"/>
      <c r="O342" s="202"/>
      <c r="P342" s="18">
        <f t="shared" si="17"/>
        <v>0</v>
      </c>
    </row>
    <row r="343" spans="1:16" ht="12.75">
      <c r="A343" s="9" t="s">
        <v>322</v>
      </c>
      <c r="B343" s="1"/>
      <c r="C343" s="15" t="s">
        <v>323</v>
      </c>
      <c r="D343" s="16"/>
      <c r="E343" s="16"/>
      <c r="F343" s="17"/>
      <c r="G343" s="16" t="s">
        <v>324</v>
      </c>
      <c r="H343" s="16"/>
      <c r="I343" s="16"/>
      <c r="J343" s="219"/>
      <c r="K343" s="220"/>
      <c r="L343" s="199">
        <v>2.8</v>
      </c>
      <c r="M343" s="200"/>
      <c r="N343" s="201"/>
      <c r="O343" s="202"/>
      <c r="P343" s="56">
        <f t="shared" si="17"/>
        <v>0</v>
      </c>
    </row>
    <row r="344" spans="1:16" ht="13.5" thickBot="1">
      <c r="A344" s="31"/>
      <c r="B344" s="33"/>
      <c r="C344" s="103" t="s">
        <v>518</v>
      </c>
      <c r="D344" s="2"/>
      <c r="E344" s="2"/>
      <c r="F344" s="33"/>
      <c r="G344" s="104" t="s">
        <v>519</v>
      </c>
      <c r="H344" s="2"/>
      <c r="I344" s="2"/>
      <c r="J344" s="245"/>
      <c r="K344" s="246"/>
      <c r="L344" s="210">
        <v>0.85</v>
      </c>
      <c r="M344" s="238"/>
      <c r="N344" s="208"/>
      <c r="O344" s="239"/>
      <c r="P344" s="34">
        <f t="shared" si="17"/>
        <v>0</v>
      </c>
    </row>
    <row r="345" spans="1:16" ht="12.75">
      <c r="A345" s="9" t="s">
        <v>404</v>
      </c>
      <c r="B345" s="1"/>
      <c r="C345" s="43" t="s">
        <v>325</v>
      </c>
      <c r="D345" s="44"/>
      <c r="E345" s="44"/>
      <c r="F345" s="45"/>
      <c r="G345" s="44" t="s">
        <v>326</v>
      </c>
      <c r="H345" s="44"/>
      <c r="I345" s="44"/>
      <c r="J345" s="253"/>
      <c r="K345" s="254"/>
      <c r="L345" s="217">
        <v>1.8</v>
      </c>
      <c r="M345" s="218"/>
      <c r="N345" s="236"/>
      <c r="O345" s="237"/>
      <c r="P345" s="46">
        <f t="shared" si="17"/>
        <v>0</v>
      </c>
    </row>
    <row r="346" spans="1:16" ht="12.75">
      <c r="A346" s="9" t="s">
        <v>405</v>
      </c>
      <c r="B346" s="1"/>
      <c r="C346" s="10" t="s">
        <v>327</v>
      </c>
      <c r="D346" s="1"/>
      <c r="E346" s="1"/>
      <c r="F346" s="11"/>
      <c r="G346" s="1" t="s">
        <v>328</v>
      </c>
      <c r="H346" s="1"/>
      <c r="I346" s="1"/>
      <c r="J346" s="219"/>
      <c r="K346" s="220"/>
      <c r="L346" s="199">
        <v>2.6</v>
      </c>
      <c r="M346" s="200"/>
      <c r="N346" s="201"/>
      <c r="O346" s="202"/>
      <c r="P346" s="12">
        <f t="shared" si="17"/>
        <v>0</v>
      </c>
    </row>
    <row r="347" spans="1:16" ht="12.75">
      <c r="A347" s="9"/>
      <c r="B347" s="1"/>
      <c r="C347" s="15" t="s">
        <v>329</v>
      </c>
      <c r="D347" s="16"/>
      <c r="E347" s="16"/>
      <c r="F347" s="17"/>
      <c r="G347" s="16" t="s">
        <v>330</v>
      </c>
      <c r="H347" s="16"/>
      <c r="I347" s="16"/>
      <c r="J347" s="219"/>
      <c r="K347" s="220"/>
      <c r="L347" s="199">
        <v>3.5</v>
      </c>
      <c r="M347" s="200"/>
      <c r="N347" s="201"/>
      <c r="O347" s="202"/>
      <c r="P347" s="18">
        <f t="shared" si="17"/>
        <v>0</v>
      </c>
    </row>
    <row r="348" spans="1:16" ht="12.75">
      <c r="A348" s="9"/>
      <c r="B348" s="1"/>
      <c r="C348" s="10" t="s">
        <v>331</v>
      </c>
      <c r="D348" s="1"/>
      <c r="E348" s="1"/>
      <c r="F348" s="11"/>
      <c r="G348" s="1" t="s">
        <v>332</v>
      </c>
      <c r="H348" s="1"/>
      <c r="I348" s="1"/>
      <c r="J348" s="69"/>
      <c r="K348" s="70"/>
      <c r="L348" s="199">
        <v>4.4</v>
      </c>
      <c r="M348" s="200"/>
      <c r="N348" s="201"/>
      <c r="O348" s="202"/>
      <c r="P348" s="12">
        <f t="shared" si="17"/>
        <v>0</v>
      </c>
    </row>
    <row r="349" spans="1:16" ht="13.5" thickBot="1">
      <c r="A349" s="9"/>
      <c r="B349" s="1"/>
      <c r="C349" s="47" t="s">
        <v>333</v>
      </c>
      <c r="D349" s="48"/>
      <c r="E349" s="48"/>
      <c r="F349" s="49"/>
      <c r="G349" s="48" t="s">
        <v>334</v>
      </c>
      <c r="H349" s="48"/>
      <c r="I349" s="48"/>
      <c r="J349" s="245"/>
      <c r="K349" s="246"/>
      <c r="L349" s="210">
        <v>5.3</v>
      </c>
      <c r="M349" s="238"/>
      <c r="N349" s="208"/>
      <c r="O349" s="239"/>
      <c r="P349" s="55">
        <f t="shared" si="17"/>
        <v>0</v>
      </c>
    </row>
    <row r="350" spans="1:16" ht="13.5" thickBot="1">
      <c r="A350" s="36" t="s">
        <v>335</v>
      </c>
      <c r="B350" s="37"/>
      <c r="C350" s="38" t="s">
        <v>336</v>
      </c>
      <c r="D350" s="37"/>
      <c r="E350" s="37"/>
      <c r="F350" s="39"/>
      <c r="G350" s="37"/>
      <c r="H350" s="37"/>
      <c r="I350" s="37"/>
      <c r="J350" s="213"/>
      <c r="K350" s="212"/>
      <c r="L350" s="215">
        <v>0.4</v>
      </c>
      <c r="M350" s="216"/>
      <c r="N350" s="240"/>
      <c r="O350" s="241"/>
      <c r="P350" s="34">
        <f t="shared" si="17"/>
        <v>0</v>
      </c>
    </row>
    <row r="351" spans="1:16" ht="12.75">
      <c r="A351" s="109" t="s">
        <v>525</v>
      </c>
      <c r="B351" s="1"/>
      <c r="C351" s="122" t="s">
        <v>522</v>
      </c>
      <c r="D351" s="44"/>
      <c r="E351" s="44"/>
      <c r="F351" s="45"/>
      <c r="G351" s="44" t="s">
        <v>326</v>
      </c>
      <c r="H351" s="44"/>
      <c r="I351" s="44"/>
      <c r="J351" s="253"/>
      <c r="K351" s="254"/>
      <c r="L351" s="217">
        <v>1.3</v>
      </c>
      <c r="M351" s="218"/>
      <c r="N351" s="236"/>
      <c r="O351" s="237"/>
      <c r="P351" s="46">
        <f t="shared" si="17"/>
        <v>0</v>
      </c>
    </row>
    <row r="352" spans="1:16" ht="12.75">
      <c r="A352" s="9"/>
      <c r="B352" s="1"/>
      <c r="C352" s="107" t="s">
        <v>523</v>
      </c>
      <c r="D352" s="1"/>
      <c r="E352" s="1"/>
      <c r="F352" s="11"/>
      <c r="G352" s="1" t="s">
        <v>328</v>
      </c>
      <c r="H352" s="1"/>
      <c r="I352" s="1"/>
      <c r="J352" s="219"/>
      <c r="K352" s="220"/>
      <c r="L352" s="199">
        <v>1.7</v>
      </c>
      <c r="M352" s="200"/>
      <c r="N352" s="201"/>
      <c r="O352" s="202"/>
      <c r="P352" s="12">
        <f t="shared" si="17"/>
        <v>0</v>
      </c>
    </row>
    <row r="353" spans="1:16" ht="12.75">
      <c r="A353" s="9"/>
      <c r="B353" s="1"/>
      <c r="C353" s="105" t="s">
        <v>521</v>
      </c>
      <c r="D353" s="16"/>
      <c r="E353" s="16"/>
      <c r="F353" s="17"/>
      <c r="G353" s="16" t="s">
        <v>330</v>
      </c>
      <c r="H353" s="16"/>
      <c r="I353" s="16"/>
      <c r="J353" s="219"/>
      <c r="K353" s="220"/>
      <c r="L353" s="199">
        <v>2.2</v>
      </c>
      <c r="M353" s="200"/>
      <c r="N353" s="201"/>
      <c r="O353" s="202"/>
      <c r="P353" s="18">
        <f t="shared" si="17"/>
        <v>0</v>
      </c>
    </row>
    <row r="354" spans="1:16" ht="12.75">
      <c r="A354" s="9"/>
      <c r="B354" s="1"/>
      <c r="C354" s="107" t="s">
        <v>524</v>
      </c>
      <c r="D354" s="1"/>
      <c r="E354" s="1"/>
      <c r="F354" s="11"/>
      <c r="G354" s="1" t="s">
        <v>332</v>
      </c>
      <c r="H354" s="1"/>
      <c r="I354" s="1"/>
      <c r="J354" s="219"/>
      <c r="K354" s="220"/>
      <c r="L354" s="199">
        <v>2.7</v>
      </c>
      <c r="M354" s="200"/>
      <c r="N354" s="201"/>
      <c r="O354" s="202"/>
      <c r="P354" s="12">
        <f t="shared" si="17"/>
        <v>0</v>
      </c>
    </row>
    <row r="355" spans="1:16" ht="13.5" thickBot="1">
      <c r="A355" s="31"/>
      <c r="B355" s="33"/>
      <c r="C355" s="110" t="s">
        <v>520</v>
      </c>
      <c r="D355" s="48"/>
      <c r="E355" s="48"/>
      <c r="F355" s="49"/>
      <c r="G355" s="48" t="s">
        <v>334</v>
      </c>
      <c r="H355" s="48"/>
      <c r="I355" s="48"/>
      <c r="J355" s="245"/>
      <c r="K355" s="246"/>
      <c r="L355" s="210">
        <v>3.2</v>
      </c>
      <c r="M355" s="238"/>
      <c r="N355" s="208"/>
      <c r="O355" s="239"/>
      <c r="P355" s="55">
        <f t="shared" si="17"/>
        <v>0</v>
      </c>
    </row>
    <row r="356" spans="1:16" ht="12.75">
      <c r="A356" s="9" t="s">
        <v>337</v>
      </c>
      <c r="B356" s="1"/>
      <c r="C356" s="118" t="s">
        <v>526</v>
      </c>
      <c r="D356" s="52"/>
      <c r="E356" s="52"/>
      <c r="F356" s="53"/>
      <c r="G356" s="121" t="s">
        <v>527</v>
      </c>
      <c r="H356" s="52"/>
      <c r="I356" s="52"/>
      <c r="J356" s="77"/>
      <c r="K356" s="78"/>
      <c r="L356" s="232">
        <v>1.5</v>
      </c>
      <c r="M356" s="242"/>
      <c r="N356" s="243"/>
      <c r="O356" s="244"/>
      <c r="P356" s="54">
        <f t="shared" si="17"/>
        <v>0</v>
      </c>
    </row>
    <row r="357" spans="1:16" ht="12.75">
      <c r="A357" s="9"/>
      <c r="B357" s="1"/>
      <c r="C357" s="51" t="s">
        <v>338</v>
      </c>
      <c r="D357" s="52"/>
      <c r="E357" s="52"/>
      <c r="F357" s="53"/>
      <c r="G357" s="52" t="s">
        <v>339</v>
      </c>
      <c r="H357" s="52"/>
      <c r="I357" s="52"/>
      <c r="J357" s="69"/>
      <c r="K357" s="70"/>
      <c r="L357" s="199">
        <v>4.5</v>
      </c>
      <c r="M357" s="200"/>
      <c r="N357" s="201"/>
      <c r="O357" s="202"/>
      <c r="P357" s="54">
        <f t="shared" si="17"/>
        <v>0</v>
      </c>
    </row>
    <row r="358" spans="1:16" ht="12.75">
      <c r="A358" s="9"/>
      <c r="B358" s="1"/>
      <c r="C358" s="10" t="s">
        <v>340</v>
      </c>
      <c r="D358" s="1"/>
      <c r="E358" s="1"/>
      <c r="F358" s="11"/>
      <c r="G358" s="1" t="s">
        <v>341</v>
      </c>
      <c r="H358" s="1"/>
      <c r="I358" s="1"/>
      <c r="J358" s="71"/>
      <c r="K358" s="72"/>
      <c r="L358" s="199">
        <v>6.3</v>
      </c>
      <c r="M358" s="200"/>
      <c r="N358" s="201"/>
      <c r="O358" s="202"/>
      <c r="P358" s="12">
        <f t="shared" si="17"/>
        <v>0</v>
      </c>
    </row>
    <row r="359" spans="1:16" ht="12.75">
      <c r="A359" s="9"/>
      <c r="B359" s="1"/>
      <c r="C359" s="15" t="s">
        <v>342</v>
      </c>
      <c r="D359" s="16"/>
      <c r="E359" s="16"/>
      <c r="F359" s="17"/>
      <c r="G359" s="16" t="s">
        <v>343</v>
      </c>
      <c r="H359" s="16"/>
      <c r="I359" s="16"/>
      <c r="J359" s="69"/>
      <c r="K359" s="70"/>
      <c r="L359" s="199">
        <v>9</v>
      </c>
      <c r="M359" s="200"/>
      <c r="N359" s="201"/>
      <c r="O359" s="202"/>
      <c r="P359" s="18">
        <f t="shared" si="17"/>
        <v>0</v>
      </c>
    </row>
    <row r="360" spans="1:16" ht="13.5" thickBot="1">
      <c r="A360" s="31"/>
      <c r="B360" s="2"/>
      <c r="C360" s="32" t="s">
        <v>344</v>
      </c>
      <c r="D360" s="2"/>
      <c r="E360" s="2"/>
      <c r="F360" s="33"/>
      <c r="G360" s="2" t="s">
        <v>345</v>
      </c>
      <c r="H360" s="2"/>
      <c r="I360" s="2"/>
      <c r="J360" s="73"/>
      <c r="K360" s="74"/>
      <c r="L360" s="210">
        <v>12.5</v>
      </c>
      <c r="M360" s="238"/>
      <c r="N360" s="208"/>
      <c r="O360" s="239"/>
      <c r="P360" s="34">
        <f t="shared" si="17"/>
        <v>0</v>
      </c>
    </row>
    <row r="361" spans="1:16" ht="12.75">
      <c r="A361" s="9" t="s">
        <v>346</v>
      </c>
      <c r="B361" s="1"/>
      <c r="C361" s="10" t="s">
        <v>347</v>
      </c>
      <c r="D361" s="1"/>
      <c r="E361" s="1"/>
      <c r="F361" s="11"/>
      <c r="G361" s="1" t="s">
        <v>348</v>
      </c>
      <c r="H361" s="1"/>
      <c r="I361" s="1"/>
      <c r="J361" s="77"/>
      <c r="K361" s="78"/>
      <c r="L361" s="217">
        <v>1</v>
      </c>
      <c r="M361" s="218"/>
      <c r="N361" s="236"/>
      <c r="O361" s="237"/>
      <c r="P361" s="12">
        <f t="shared" si="17"/>
        <v>0</v>
      </c>
    </row>
    <row r="362" spans="1:16" ht="12.75">
      <c r="A362" s="9"/>
      <c r="B362" s="1"/>
      <c r="C362" s="15" t="s">
        <v>349</v>
      </c>
      <c r="D362" s="16"/>
      <c r="E362" s="16"/>
      <c r="F362" s="17"/>
      <c r="G362" s="16" t="s">
        <v>350</v>
      </c>
      <c r="H362" s="16"/>
      <c r="I362" s="16"/>
      <c r="J362" s="69"/>
      <c r="K362" s="70"/>
      <c r="L362" s="199">
        <v>2</v>
      </c>
      <c r="M362" s="200"/>
      <c r="N362" s="201"/>
      <c r="O362" s="202"/>
      <c r="P362" s="18">
        <f t="shared" si="17"/>
        <v>0</v>
      </c>
    </row>
    <row r="363" spans="1:16" ht="12.75">
      <c r="A363" s="9"/>
      <c r="B363" s="1"/>
      <c r="C363" s="10" t="s">
        <v>351</v>
      </c>
      <c r="D363" s="1"/>
      <c r="E363" s="1"/>
      <c r="F363" s="11"/>
      <c r="G363" s="1" t="s">
        <v>352</v>
      </c>
      <c r="H363" s="1"/>
      <c r="I363" s="1"/>
      <c r="J363" s="71"/>
      <c r="K363" s="72"/>
      <c r="L363" s="199">
        <v>5.4</v>
      </c>
      <c r="M363" s="200"/>
      <c r="N363" s="201"/>
      <c r="O363" s="202"/>
      <c r="P363" s="12">
        <f t="shared" si="17"/>
        <v>0</v>
      </c>
    </row>
    <row r="364" spans="1:16" ht="12.75">
      <c r="A364" s="9"/>
      <c r="B364" s="1"/>
      <c r="C364" s="15" t="s">
        <v>353</v>
      </c>
      <c r="D364" s="16"/>
      <c r="E364" s="16"/>
      <c r="F364" s="17"/>
      <c r="G364" s="16" t="s">
        <v>354</v>
      </c>
      <c r="H364" s="16"/>
      <c r="I364" s="16"/>
      <c r="J364" s="69"/>
      <c r="K364" s="70"/>
      <c r="L364" s="199">
        <v>7.5</v>
      </c>
      <c r="M364" s="200"/>
      <c r="N364" s="201"/>
      <c r="O364" s="202"/>
      <c r="P364" s="18">
        <f t="shared" si="17"/>
        <v>0</v>
      </c>
    </row>
    <row r="365" spans="1:16" ht="12.75">
      <c r="A365" s="9"/>
      <c r="B365" s="1"/>
      <c r="C365" s="10" t="s">
        <v>355</v>
      </c>
      <c r="D365" s="1"/>
      <c r="E365" s="1"/>
      <c r="F365" s="11"/>
      <c r="G365" s="1" t="s">
        <v>356</v>
      </c>
      <c r="H365" s="1"/>
      <c r="I365" s="1"/>
      <c r="J365" s="71"/>
      <c r="K365" s="72"/>
      <c r="L365" s="199">
        <v>10.8</v>
      </c>
      <c r="M365" s="200"/>
      <c r="N365" s="201"/>
      <c r="O365" s="202"/>
      <c r="P365" s="12">
        <f t="shared" si="17"/>
        <v>0</v>
      </c>
    </row>
    <row r="366" spans="1:16" ht="12.75">
      <c r="A366" s="9"/>
      <c r="B366" s="1"/>
      <c r="C366" s="15" t="s">
        <v>357</v>
      </c>
      <c r="D366" s="16"/>
      <c r="E366" s="16"/>
      <c r="F366" s="17"/>
      <c r="G366" s="16" t="s">
        <v>358</v>
      </c>
      <c r="H366" s="16"/>
      <c r="I366" s="16"/>
      <c r="J366" s="219"/>
      <c r="K366" s="220"/>
      <c r="L366" s="199">
        <v>15</v>
      </c>
      <c r="M366" s="221"/>
      <c r="N366" s="201"/>
      <c r="O366" s="202"/>
      <c r="P366" s="18">
        <f t="shared" si="17"/>
        <v>0</v>
      </c>
    </row>
    <row r="367" spans="1:16" ht="13.5" thickBot="1">
      <c r="A367" s="31"/>
      <c r="B367" s="2"/>
      <c r="C367" s="32" t="s">
        <v>359</v>
      </c>
      <c r="D367" s="2"/>
      <c r="E367" s="2"/>
      <c r="F367" s="33"/>
      <c r="G367" s="2" t="s">
        <v>360</v>
      </c>
      <c r="H367" s="2"/>
      <c r="I367" s="2"/>
      <c r="J367" s="224"/>
      <c r="K367" s="225"/>
      <c r="L367" s="226">
        <v>19.2</v>
      </c>
      <c r="M367" s="227"/>
      <c r="N367" s="286"/>
      <c r="O367" s="287"/>
      <c r="P367" s="34">
        <f t="shared" si="17"/>
        <v>0</v>
      </c>
    </row>
    <row r="368" spans="1:16" ht="12.75">
      <c r="A368" s="9" t="s">
        <v>361</v>
      </c>
      <c r="B368" s="1"/>
      <c r="C368" s="10" t="s">
        <v>362</v>
      </c>
      <c r="D368" s="1"/>
      <c r="E368" s="1"/>
      <c r="F368" s="11"/>
      <c r="G368" s="1" t="s">
        <v>363</v>
      </c>
      <c r="H368" s="1"/>
      <c r="I368" s="1"/>
      <c r="J368" s="230"/>
      <c r="K368" s="231"/>
      <c r="L368" s="232">
        <v>7.5</v>
      </c>
      <c r="M368" s="233"/>
      <c r="N368" s="243"/>
      <c r="O368" s="244"/>
      <c r="P368" s="12">
        <f t="shared" si="17"/>
        <v>0</v>
      </c>
    </row>
    <row r="369" spans="1:16" ht="13.5" thickBot="1">
      <c r="A369" s="31"/>
      <c r="B369" s="2"/>
      <c r="C369" s="47" t="s">
        <v>364</v>
      </c>
      <c r="D369" s="48"/>
      <c r="E369" s="48"/>
      <c r="F369" s="49"/>
      <c r="G369" s="48" t="s">
        <v>365</v>
      </c>
      <c r="H369" s="48"/>
      <c r="I369" s="48"/>
      <c r="J369" s="245"/>
      <c r="K369" s="246"/>
      <c r="L369" s="210">
        <v>10.5</v>
      </c>
      <c r="M369" s="299"/>
      <c r="N369" s="208"/>
      <c r="O369" s="239"/>
      <c r="P369" s="55">
        <f t="shared" si="17"/>
        <v>0</v>
      </c>
    </row>
    <row r="370" spans="1:16" ht="12.75">
      <c r="A370" s="9" t="s">
        <v>541</v>
      </c>
      <c r="B370" s="1"/>
      <c r="C370" s="133" t="s">
        <v>542</v>
      </c>
      <c r="D370" s="52"/>
      <c r="E370" s="52"/>
      <c r="F370" s="53"/>
      <c r="G370" s="134" t="s">
        <v>547</v>
      </c>
      <c r="H370" s="52"/>
      <c r="I370" s="52"/>
      <c r="J370" s="77"/>
      <c r="K370" s="78"/>
      <c r="L370" s="232">
        <v>13.1</v>
      </c>
      <c r="M370" s="242"/>
      <c r="N370" s="243"/>
      <c r="O370" s="244"/>
      <c r="P370" s="54">
        <f aca="true" t="shared" si="18" ref="P370:P387">ROUNDUP(L370*N370,2)</f>
        <v>0</v>
      </c>
    </row>
    <row r="371" spans="1:16" ht="12.75">
      <c r="A371" s="9"/>
      <c r="B371" s="1"/>
      <c r="C371" s="51" t="s">
        <v>543</v>
      </c>
      <c r="D371" s="52"/>
      <c r="E371" s="52"/>
      <c r="F371" s="53"/>
      <c r="G371" s="52" t="s">
        <v>548</v>
      </c>
      <c r="H371" s="52"/>
      <c r="I371" s="52"/>
      <c r="J371" s="69"/>
      <c r="K371" s="70"/>
      <c r="L371" s="199">
        <v>11.2</v>
      </c>
      <c r="M371" s="200"/>
      <c r="N371" s="201"/>
      <c r="O371" s="202"/>
      <c r="P371" s="54">
        <f t="shared" si="18"/>
        <v>0</v>
      </c>
    </row>
    <row r="372" spans="1:16" ht="12.75">
      <c r="A372" s="9"/>
      <c r="B372" s="1"/>
      <c r="C372" s="10" t="s">
        <v>544</v>
      </c>
      <c r="D372" s="1"/>
      <c r="E372" s="1"/>
      <c r="F372" s="11"/>
      <c r="G372" s="1" t="s">
        <v>549</v>
      </c>
      <c r="H372" s="1"/>
      <c r="I372" s="1"/>
      <c r="J372" s="71"/>
      <c r="K372" s="72"/>
      <c r="L372" s="199">
        <v>9.2</v>
      </c>
      <c r="M372" s="200"/>
      <c r="N372" s="201"/>
      <c r="O372" s="202"/>
      <c r="P372" s="12">
        <f t="shared" si="18"/>
        <v>0</v>
      </c>
    </row>
    <row r="373" spans="1:16" ht="12.75">
      <c r="A373" s="9"/>
      <c r="B373" s="1"/>
      <c r="C373" s="15" t="s">
        <v>545</v>
      </c>
      <c r="D373" s="16"/>
      <c r="E373" s="16"/>
      <c r="F373" s="17"/>
      <c r="G373" s="16" t="s">
        <v>550</v>
      </c>
      <c r="H373" s="16"/>
      <c r="I373" s="16"/>
      <c r="J373" s="69"/>
      <c r="K373" s="70"/>
      <c r="L373" s="199">
        <v>7.2</v>
      </c>
      <c r="M373" s="200"/>
      <c r="N373" s="201"/>
      <c r="O373" s="202"/>
      <c r="P373" s="18">
        <f t="shared" si="18"/>
        <v>0</v>
      </c>
    </row>
    <row r="374" spans="1:16" ht="13.5" thickBot="1">
      <c r="A374" s="31"/>
      <c r="B374" s="2"/>
      <c r="C374" s="32" t="s">
        <v>546</v>
      </c>
      <c r="D374" s="2"/>
      <c r="E374" s="2"/>
      <c r="F374" s="33"/>
      <c r="G374" s="2" t="s">
        <v>551</v>
      </c>
      <c r="H374" s="2"/>
      <c r="I374" s="2"/>
      <c r="J374" s="73"/>
      <c r="K374" s="74"/>
      <c r="L374" s="210">
        <v>5.2</v>
      </c>
      <c r="M374" s="238"/>
      <c r="N374" s="208"/>
      <c r="O374" s="239"/>
      <c r="P374" s="34">
        <f t="shared" si="18"/>
        <v>0</v>
      </c>
    </row>
    <row r="375" spans="1:16" ht="12.75">
      <c r="A375" s="9" t="s">
        <v>820</v>
      </c>
      <c r="B375" s="6"/>
      <c r="C375" s="10" t="s">
        <v>821</v>
      </c>
      <c r="D375" s="6"/>
      <c r="E375" s="6"/>
      <c r="F375" s="11"/>
      <c r="G375" s="6" t="s">
        <v>822</v>
      </c>
      <c r="H375" s="6"/>
      <c r="I375" s="6"/>
      <c r="J375" s="71"/>
      <c r="K375" s="72"/>
      <c r="L375" s="217">
        <v>10.7</v>
      </c>
      <c r="M375" s="218"/>
      <c r="N375" s="356"/>
      <c r="O375" s="357"/>
      <c r="P375" s="115">
        <f t="shared" si="18"/>
        <v>0</v>
      </c>
    </row>
    <row r="376" spans="1:16" ht="12.75">
      <c r="A376" s="9"/>
      <c r="B376" s="6"/>
      <c r="C376" s="15" t="s">
        <v>823</v>
      </c>
      <c r="D376" s="16"/>
      <c r="E376" s="16"/>
      <c r="F376" s="17"/>
      <c r="G376" s="16" t="s">
        <v>824</v>
      </c>
      <c r="H376" s="16"/>
      <c r="I376" s="16"/>
      <c r="J376" s="69"/>
      <c r="K376" s="70"/>
      <c r="L376" s="199">
        <v>8.9</v>
      </c>
      <c r="M376" s="200"/>
      <c r="N376" s="247"/>
      <c r="O376" s="248"/>
      <c r="P376" s="56">
        <f t="shared" si="18"/>
        <v>0</v>
      </c>
    </row>
    <row r="377" spans="1:16" ht="12.75">
      <c r="A377" s="9"/>
      <c r="B377" s="6"/>
      <c r="C377" s="15" t="s">
        <v>825</v>
      </c>
      <c r="D377" s="16"/>
      <c r="E377" s="16"/>
      <c r="F377" s="17"/>
      <c r="G377" s="16" t="s">
        <v>826</v>
      </c>
      <c r="H377" s="16"/>
      <c r="I377" s="16"/>
      <c r="J377" s="69"/>
      <c r="K377" s="70"/>
      <c r="L377" s="199">
        <v>7.1</v>
      </c>
      <c r="M377" s="200"/>
      <c r="N377" s="247"/>
      <c r="O377" s="248"/>
      <c r="P377" s="56">
        <f t="shared" si="18"/>
        <v>0</v>
      </c>
    </row>
    <row r="378" spans="1:16" ht="12.75">
      <c r="A378" s="9"/>
      <c r="B378" s="6"/>
      <c r="C378" s="15" t="s">
        <v>827</v>
      </c>
      <c r="D378" s="16"/>
      <c r="E378" s="16"/>
      <c r="F378" s="17"/>
      <c r="G378" s="16" t="s">
        <v>828</v>
      </c>
      <c r="H378" s="16"/>
      <c r="I378" s="16"/>
      <c r="J378" s="69"/>
      <c r="K378" s="70"/>
      <c r="L378" s="199">
        <v>5.2</v>
      </c>
      <c r="M378" s="200"/>
      <c r="N378" s="247"/>
      <c r="O378" s="248"/>
      <c r="P378" s="56">
        <f t="shared" si="18"/>
        <v>0</v>
      </c>
    </row>
    <row r="379" spans="1:16" ht="13.5" thickBot="1">
      <c r="A379" s="9"/>
      <c r="B379" s="6"/>
      <c r="C379" s="10" t="s">
        <v>829</v>
      </c>
      <c r="D379" s="6"/>
      <c r="E379" s="6"/>
      <c r="F379" s="11"/>
      <c r="G379" s="6" t="s">
        <v>830</v>
      </c>
      <c r="H379" s="6"/>
      <c r="I379" s="6"/>
      <c r="J379" s="71"/>
      <c r="K379" s="72"/>
      <c r="L379" s="210">
        <v>3.4</v>
      </c>
      <c r="M379" s="238"/>
      <c r="N379" s="249"/>
      <c r="O379" s="250"/>
      <c r="P379" s="115">
        <f t="shared" si="18"/>
        <v>0</v>
      </c>
    </row>
    <row r="380" spans="1:16" ht="13.5" thickBot="1">
      <c r="A380" s="36" t="s">
        <v>831</v>
      </c>
      <c r="B380" s="37"/>
      <c r="C380" s="135" t="s">
        <v>832</v>
      </c>
      <c r="D380" s="37"/>
      <c r="E380" s="37"/>
      <c r="F380" s="39"/>
      <c r="G380" s="37" t="s">
        <v>833</v>
      </c>
      <c r="H380" s="37"/>
      <c r="I380" s="37"/>
      <c r="J380" s="213"/>
      <c r="K380" s="212"/>
      <c r="L380" s="215">
        <v>0.9</v>
      </c>
      <c r="M380" s="216"/>
      <c r="N380" s="354"/>
      <c r="O380" s="355"/>
      <c r="P380" s="132">
        <f t="shared" si="18"/>
        <v>0</v>
      </c>
    </row>
    <row r="381" spans="1:16" ht="12.75">
      <c r="A381" s="9" t="s">
        <v>552</v>
      </c>
      <c r="B381" s="1"/>
      <c r="C381" s="133" t="s">
        <v>553</v>
      </c>
      <c r="D381" s="52"/>
      <c r="E381" s="52"/>
      <c r="F381" s="53"/>
      <c r="G381" s="134" t="s">
        <v>558</v>
      </c>
      <c r="H381" s="52"/>
      <c r="I381" s="52"/>
      <c r="J381" s="77"/>
      <c r="K381" s="78"/>
      <c r="L381" s="232">
        <v>8</v>
      </c>
      <c r="M381" s="242"/>
      <c r="N381" s="243"/>
      <c r="O381" s="244"/>
      <c r="P381" s="54">
        <f t="shared" si="18"/>
        <v>0</v>
      </c>
    </row>
    <row r="382" spans="1:16" ht="12.75">
      <c r="A382" s="9"/>
      <c r="B382" s="1"/>
      <c r="C382" s="51" t="s">
        <v>554</v>
      </c>
      <c r="D382" s="52"/>
      <c r="E382" s="52"/>
      <c r="F382" s="53"/>
      <c r="G382" s="52" t="s">
        <v>559</v>
      </c>
      <c r="H382" s="52"/>
      <c r="I382" s="52"/>
      <c r="J382" s="69"/>
      <c r="K382" s="70"/>
      <c r="L382" s="199">
        <v>6.7</v>
      </c>
      <c r="M382" s="200"/>
      <c r="N382" s="201"/>
      <c r="O382" s="202"/>
      <c r="P382" s="54">
        <f t="shared" si="18"/>
        <v>0</v>
      </c>
    </row>
    <row r="383" spans="1:16" ht="12.75">
      <c r="A383" s="9"/>
      <c r="B383" s="1"/>
      <c r="C383" s="10" t="s">
        <v>555</v>
      </c>
      <c r="D383" s="1"/>
      <c r="E383" s="1"/>
      <c r="F383" s="11"/>
      <c r="G383" s="1" t="s">
        <v>560</v>
      </c>
      <c r="H383" s="1"/>
      <c r="I383" s="1"/>
      <c r="J383" s="71"/>
      <c r="K383" s="72"/>
      <c r="L383" s="199">
        <v>5.5</v>
      </c>
      <c r="M383" s="200"/>
      <c r="N383" s="201"/>
      <c r="O383" s="202"/>
      <c r="P383" s="12">
        <f t="shared" si="18"/>
        <v>0</v>
      </c>
    </row>
    <row r="384" spans="1:16" ht="12.75">
      <c r="A384" s="9"/>
      <c r="B384" s="1"/>
      <c r="C384" s="15" t="s">
        <v>556</v>
      </c>
      <c r="D384" s="16"/>
      <c r="E384" s="16"/>
      <c r="F384" s="17"/>
      <c r="G384" s="16" t="s">
        <v>561</v>
      </c>
      <c r="H384" s="16"/>
      <c r="I384" s="16"/>
      <c r="J384" s="69"/>
      <c r="K384" s="70"/>
      <c r="L384" s="199">
        <v>4</v>
      </c>
      <c r="M384" s="200"/>
      <c r="N384" s="201"/>
      <c r="O384" s="202"/>
      <c r="P384" s="18">
        <f t="shared" si="18"/>
        <v>0</v>
      </c>
    </row>
    <row r="385" spans="1:16" ht="13.5" thickBot="1">
      <c r="A385" s="31"/>
      <c r="B385" s="2"/>
      <c r="C385" s="32" t="s">
        <v>557</v>
      </c>
      <c r="D385" s="2"/>
      <c r="E385" s="2"/>
      <c r="F385" s="33"/>
      <c r="G385" s="2" t="s">
        <v>562</v>
      </c>
      <c r="H385" s="2"/>
      <c r="I385" s="2"/>
      <c r="J385" s="73"/>
      <c r="K385" s="74"/>
      <c r="L385" s="210">
        <v>3</v>
      </c>
      <c r="M385" s="238"/>
      <c r="N385" s="208"/>
      <c r="O385" s="239"/>
      <c r="P385" s="34">
        <f t="shared" si="18"/>
        <v>0</v>
      </c>
    </row>
    <row r="386" spans="1:16" ht="12.75">
      <c r="A386" s="9" t="s">
        <v>563</v>
      </c>
      <c r="B386" s="1"/>
      <c r="C386" s="136" t="s">
        <v>565</v>
      </c>
      <c r="D386" s="1"/>
      <c r="E386" s="1"/>
      <c r="F386" s="11"/>
      <c r="G386" s="108"/>
      <c r="H386" s="1"/>
      <c r="I386" s="1"/>
      <c r="J386" s="71"/>
      <c r="K386" s="72"/>
      <c r="L386" s="217">
        <v>0.5</v>
      </c>
      <c r="M386" s="218"/>
      <c r="N386" s="236"/>
      <c r="O386" s="237"/>
      <c r="P386" s="120">
        <f t="shared" si="18"/>
        <v>0</v>
      </c>
    </row>
    <row r="387" spans="1:16" ht="13.5" thickBot="1">
      <c r="A387" s="31" t="s">
        <v>564</v>
      </c>
      <c r="B387" s="33"/>
      <c r="C387" s="137" t="s">
        <v>566</v>
      </c>
      <c r="D387" s="48"/>
      <c r="E387" s="48"/>
      <c r="F387" s="49"/>
      <c r="G387" s="48"/>
      <c r="H387" s="48"/>
      <c r="I387" s="48"/>
      <c r="J387" s="245"/>
      <c r="K387" s="246"/>
      <c r="L387" s="210">
        <v>0.5</v>
      </c>
      <c r="M387" s="238"/>
      <c r="N387" s="208"/>
      <c r="O387" s="239"/>
      <c r="P387" s="55">
        <f t="shared" si="18"/>
        <v>0</v>
      </c>
    </row>
    <row r="388" spans="1:16" ht="12.75">
      <c r="A388" s="9" t="s">
        <v>659</v>
      </c>
      <c r="B388" s="1"/>
      <c r="C388" s="133" t="s">
        <v>660</v>
      </c>
      <c r="D388" s="52"/>
      <c r="E388" s="52"/>
      <c r="F388" s="53"/>
      <c r="G388" s="134" t="s">
        <v>665</v>
      </c>
      <c r="H388" s="52"/>
      <c r="I388" s="52"/>
      <c r="J388" s="77"/>
      <c r="K388" s="78"/>
      <c r="L388" s="232">
        <v>14.7</v>
      </c>
      <c r="M388" s="242"/>
      <c r="N388" s="243"/>
      <c r="O388" s="244"/>
      <c r="P388" s="54">
        <f>ROUNDUP(L388*N388,2)</f>
        <v>0</v>
      </c>
    </row>
    <row r="389" spans="1:16" ht="12.75">
      <c r="A389" s="9"/>
      <c r="B389" s="1"/>
      <c r="C389" s="51" t="s">
        <v>661</v>
      </c>
      <c r="D389" s="52"/>
      <c r="E389" s="52"/>
      <c r="F389" s="53"/>
      <c r="G389" s="52" t="s">
        <v>666</v>
      </c>
      <c r="H389" s="52"/>
      <c r="I389" s="52"/>
      <c r="J389" s="69"/>
      <c r="K389" s="70"/>
      <c r="L389" s="199">
        <v>24.7</v>
      </c>
      <c r="M389" s="200"/>
      <c r="N389" s="201"/>
      <c r="O389" s="202"/>
      <c r="P389" s="54">
        <f>ROUNDUP(L389*N389,2)</f>
        <v>0</v>
      </c>
    </row>
    <row r="390" spans="1:16" ht="12.75">
      <c r="A390" s="9"/>
      <c r="B390" s="1"/>
      <c r="C390" s="10" t="s">
        <v>662</v>
      </c>
      <c r="D390" s="1"/>
      <c r="E390" s="1"/>
      <c r="F390" s="11"/>
      <c r="G390" s="1" t="s">
        <v>667</v>
      </c>
      <c r="H390" s="1"/>
      <c r="I390" s="1"/>
      <c r="J390" s="71"/>
      <c r="K390" s="72"/>
      <c r="L390" s="199">
        <v>2.8</v>
      </c>
      <c r="M390" s="200"/>
      <c r="N390" s="201"/>
      <c r="O390" s="202"/>
      <c r="P390" s="12">
        <f>ROUNDUP(L390*N390,2)</f>
        <v>0</v>
      </c>
    </row>
    <row r="391" spans="1:16" ht="12.75">
      <c r="A391" s="9"/>
      <c r="B391" s="1"/>
      <c r="C391" s="15" t="s">
        <v>663</v>
      </c>
      <c r="D391" s="16"/>
      <c r="E391" s="16"/>
      <c r="F391" s="17"/>
      <c r="G391" s="16" t="s">
        <v>668</v>
      </c>
      <c r="H391" s="16"/>
      <c r="I391" s="16"/>
      <c r="J391" s="69"/>
      <c r="K391" s="70"/>
      <c r="L391" s="199">
        <v>3.3</v>
      </c>
      <c r="M391" s="200"/>
      <c r="N391" s="201"/>
      <c r="O391" s="202"/>
      <c r="P391" s="18">
        <f>ROUNDUP(L391*N391,2)</f>
        <v>0</v>
      </c>
    </row>
    <row r="392" spans="1:16" ht="13.5" thickBot="1">
      <c r="A392" s="31"/>
      <c r="B392" s="2"/>
      <c r="C392" s="32" t="s">
        <v>664</v>
      </c>
      <c r="D392" s="2"/>
      <c r="E392" s="2"/>
      <c r="F392" s="33"/>
      <c r="G392" s="2" t="s">
        <v>669</v>
      </c>
      <c r="H392" s="2"/>
      <c r="I392" s="2"/>
      <c r="J392" s="73"/>
      <c r="K392" s="74"/>
      <c r="L392" s="210">
        <v>3.4</v>
      </c>
      <c r="M392" s="238"/>
      <c r="N392" s="208"/>
      <c r="O392" s="239"/>
      <c r="P392" s="34">
        <f>ROUNDUP(L392*N392,2)</f>
        <v>0</v>
      </c>
    </row>
    <row r="393" spans="1:16" ht="12.75">
      <c r="A393" s="9" t="s">
        <v>670</v>
      </c>
      <c r="B393" s="1"/>
      <c r="C393" s="133" t="s">
        <v>674</v>
      </c>
      <c r="D393" s="52"/>
      <c r="E393" s="52"/>
      <c r="F393" s="53"/>
      <c r="G393" s="134" t="s">
        <v>679</v>
      </c>
      <c r="H393" s="52"/>
      <c r="I393" s="52"/>
      <c r="J393" s="77"/>
      <c r="K393" s="78"/>
      <c r="L393" s="232">
        <v>14.4</v>
      </c>
      <c r="M393" s="242"/>
      <c r="N393" s="243"/>
      <c r="O393" s="244"/>
      <c r="P393" s="54">
        <f aca="true" t="shared" si="19" ref="P393:P413">ROUNDUP(L393*N393,2)</f>
        <v>0</v>
      </c>
    </row>
    <row r="394" spans="1:16" ht="12.75">
      <c r="A394" s="9" t="s">
        <v>672</v>
      </c>
      <c r="B394" s="1"/>
      <c r="C394" s="51" t="s">
        <v>675</v>
      </c>
      <c r="D394" s="52"/>
      <c r="E394" s="52"/>
      <c r="F394" s="53"/>
      <c r="G394" s="52" t="s">
        <v>680</v>
      </c>
      <c r="H394" s="52"/>
      <c r="I394" s="52"/>
      <c r="J394" s="69"/>
      <c r="K394" s="70"/>
      <c r="L394" s="199">
        <v>28</v>
      </c>
      <c r="M394" s="200"/>
      <c r="N394" s="201"/>
      <c r="O394" s="202"/>
      <c r="P394" s="54">
        <f t="shared" si="19"/>
        <v>0</v>
      </c>
    </row>
    <row r="395" spans="1:16" ht="12.75">
      <c r="A395" s="9" t="s">
        <v>671</v>
      </c>
      <c r="B395" s="1"/>
      <c r="C395" s="10" t="s">
        <v>676</v>
      </c>
      <c r="D395" s="1"/>
      <c r="E395" s="1"/>
      <c r="F395" s="11"/>
      <c r="G395" s="1" t="s">
        <v>681</v>
      </c>
      <c r="H395" s="1"/>
      <c r="I395" s="1"/>
      <c r="J395" s="71"/>
      <c r="K395" s="72"/>
      <c r="L395" s="199">
        <v>16.7</v>
      </c>
      <c r="M395" s="200"/>
      <c r="N395" s="201"/>
      <c r="O395" s="202"/>
      <c r="P395" s="12">
        <f t="shared" si="19"/>
        <v>0</v>
      </c>
    </row>
    <row r="396" spans="1:16" ht="12.75">
      <c r="A396" s="9" t="s">
        <v>673</v>
      </c>
      <c r="B396" s="1"/>
      <c r="C396" s="15" t="s">
        <v>677</v>
      </c>
      <c r="D396" s="16"/>
      <c r="E396" s="16"/>
      <c r="F396" s="17"/>
      <c r="G396" s="16" t="s">
        <v>682</v>
      </c>
      <c r="H396" s="16"/>
      <c r="I396" s="16"/>
      <c r="J396" s="69"/>
      <c r="K396" s="70"/>
      <c r="L396" s="199">
        <v>20.4</v>
      </c>
      <c r="M396" s="200"/>
      <c r="N396" s="201"/>
      <c r="O396" s="202"/>
      <c r="P396" s="18">
        <f t="shared" si="19"/>
        <v>0</v>
      </c>
    </row>
    <row r="397" spans="1:16" ht="13.5" thickBot="1">
      <c r="A397" s="31" t="s">
        <v>673</v>
      </c>
      <c r="B397" s="2"/>
      <c r="C397" s="32" t="s">
        <v>678</v>
      </c>
      <c r="D397" s="2"/>
      <c r="E397" s="2"/>
      <c r="F397" s="33"/>
      <c r="G397" s="2" t="s">
        <v>683</v>
      </c>
      <c r="H397" s="2"/>
      <c r="I397" s="2"/>
      <c r="J397" s="73"/>
      <c r="K397" s="74"/>
      <c r="L397" s="210">
        <v>25.6</v>
      </c>
      <c r="M397" s="238"/>
      <c r="N397" s="208"/>
      <c r="O397" s="239"/>
      <c r="P397" s="34">
        <f t="shared" si="19"/>
        <v>0</v>
      </c>
    </row>
    <row r="398" spans="1:16" ht="12.75">
      <c r="A398" s="9"/>
      <c r="B398" s="1"/>
      <c r="C398" s="10"/>
      <c r="D398" s="1"/>
      <c r="E398" s="1"/>
      <c r="F398" s="11"/>
      <c r="G398" s="1"/>
      <c r="H398" s="1"/>
      <c r="I398" s="1"/>
      <c r="J398" s="71"/>
      <c r="K398" s="72"/>
      <c r="L398" s="148"/>
      <c r="M398" s="171"/>
      <c r="N398" s="183"/>
      <c r="O398" s="184"/>
      <c r="P398" s="12"/>
    </row>
    <row r="399" spans="1:16" ht="12.75">
      <c r="A399" s="9"/>
      <c r="B399" s="1"/>
      <c r="C399" s="10"/>
      <c r="D399" s="1"/>
      <c r="E399" s="1"/>
      <c r="F399" s="11"/>
      <c r="G399" s="1"/>
      <c r="H399" s="1"/>
      <c r="I399" s="1"/>
      <c r="J399" s="71"/>
      <c r="K399" s="72"/>
      <c r="L399" s="148"/>
      <c r="M399" s="171"/>
      <c r="N399" s="183"/>
      <c r="O399" s="184"/>
      <c r="P399" s="12"/>
    </row>
    <row r="400" spans="1:16" ht="12.75">
      <c r="A400" s="9"/>
      <c r="B400" s="1"/>
      <c r="C400" s="10"/>
      <c r="D400" s="1"/>
      <c r="E400" s="1"/>
      <c r="F400" s="11"/>
      <c r="G400" s="1"/>
      <c r="H400" s="1"/>
      <c r="I400" s="1"/>
      <c r="J400" s="71"/>
      <c r="K400" s="72"/>
      <c r="L400" s="148"/>
      <c r="M400" s="171"/>
      <c r="N400" s="183"/>
      <c r="O400" s="184"/>
      <c r="P400" s="12"/>
    </row>
    <row r="401" spans="1:16" ht="13.5" thickBot="1">
      <c r="A401" s="9"/>
      <c r="B401" s="1"/>
      <c r="C401" s="10"/>
      <c r="D401" s="1"/>
      <c r="E401" s="1"/>
      <c r="F401" s="11"/>
      <c r="G401" s="1"/>
      <c r="H401" s="1"/>
      <c r="I401" s="1"/>
      <c r="J401" s="71"/>
      <c r="K401" s="72"/>
      <c r="L401" s="148"/>
      <c r="M401" s="171"/>
      <c r="N401" s="183"/>
      <c r="O401" s="184"/>
      <c r="P401" s="12"/>
    </row>
    <row r="402" spans="1:16" ht="14.25" thickBot="1" thickTop="1">
      <c r="A402" s="154" t="s">
        <v>213</v>
      </c>
      <c r="B402" s="155"/>
      <c r="C402" s="155"/>
      <c r="D402" s="155"/>
      <c r="E402" s="155"/>
      <c r="F402" s="155"/>
      <c r="G402" s="155"/>
      <c r="H402" s="155"/>
      <c r="I402" s="155"/>
      <c r="J402" s="190"/>
      <c r="K402" s="190"/>
      <c r="L402" s="191"/>
      <c r="M402" s="191"/>
      <c r="N402" s="193"/>
      <c r="O402" s="194"/>
      <c r="P402" s="156">
        <f>SUM(P330:P401)</f>
        <v>0</v>
      </c>
    </row>
    <row r="403" spans="1:16" ht="13.5" thickBot="1">
      <c r="A403" s="25"/>
      <c r="B403" s="25"/>
      <c r="C403" s="25"/>
      <c r="D403" s="25"/>
      <c r="E403" s="25"/>
      <c r="F403" s="25"/>
      <c r="G403" s="25"/>
      <c r="H403" s="25"/>
      <c r="I403" s="25"/>
      <c r="J403" s="24"/>
      <c r="K403" s="24"/>
      <c r="L403" s="140"/>
      <c r="M403" s="140"/>
      <c r="N403" s="172"/>
      <c r="O403" s="172"/>
      <c r="P403" s="158"/>
    </row>
    <row r="404" spans="1:16" ht="13.5" thickBot="1">
      <c r="A404" s="211" t="s">
        <v>1</v>
      </c>
      <c r="B404" s="212"/>
      <c r="C404" s="213" t="s">
        <v>2</v>
      </c>
      <c r="D404" s="214"/>
      <c r="E404" s="214"/>
      <c r="F404" s="212"/>
      <c r="G404" s="213" t="s">
        <v>3</v>
      </c>
      <c r="H404" s="214"/>
      <c r="I404" s="212"/>
      <c r="J404" s="213"/>
      <c r="K404" s="212"/>
      <c r="L404" s="215" t="s">
        <v>4</v>
      </c>
      <c r="M404" s="259"/>
      <c r="N404" s="266" t="s">
        <v>5</v>
      </c>
      <c r="O404" s="267"/>
      <c r="P404" s="7" t="s">
        <v>6</v>
      </c>
    </row>
    <row r="405" spans="1:16" ht="12.75">
      <c r="A405" s="66" t="s">
        <v>684</v>
      </c>
      <c r="B405" s="25"/>
      <c r="C405" s="128" t="s">
        <v>685</v>
      </c>
      <c r="D405" s="25"/>
      <c r="E405" s="25"/>
      <c r="F405" s="112"/>
      <c r="G405" s="25" t="s">
        <v>694</v>
      </c>
      <c r="H405" s="25"/>
      <c r="I405" s="25"/>
      <c r="J405" s="77"/>
      <c r="K405" s="78"/>
      <c r="L405" s="217">
        <v>14.5</v>
      </c>
      <c r="M405" s="218"/>
      <c r="N405" s="236"/>
      <c r="O405" s="237"/>
      <c r="P405" s="83">
        <f t="shared" si="19"/>
        <v>0</v>
      </c>
    </row>
    <row r="406" spans="1:16" ht="12.75">
      <c r="A406" s="9"/>
      <c r="B406" s="1"/>
      <c r="C406" s="15" t="s">
        <v>686</v>
      </c>
      <c r="D406" s="16"/>
      <c r="E406" s="16"/>
      <c r="F406" s="17"/>
      <c r="G406" s="16" t="s">
        <v>695</v>
      </c>
      <c r="H406" s="16"/>
      <c r="I406" s="16"/>
      <c r="J406" s="69"/>
      <c r="K406" s="70"/>
      <c r="L406" s="199">
        <v>13</v>
      </c>
      <c r="M406" s="200"/>
      <c r="N406" s="201"/>
      <c r="O406" s="202"/>
      <c r="P406" s="18">
        <f t="shared" si="19"/>
        <v>0</v>
      </c>
    </row>
    <row r="407" spans="1:16" ht="12.75">
      <c r="A407" s="9"/>
      <c r="B407" s="1"/>
      <c r="C407" s="15" t="s">
        <v>687</v>
      </c>
      <c r="D407" s="16"/>
      <c r="E407" s="16"/>
      <c r="F407" s="17"/>
      <c r="G407" s="16" t="s">
        <v>696</v>
      </c>
      <c r="H407" s="16"/>
      <c r="I407" s="16"/>
      <c r="J407" s="69"/>
      <c r="K407" s="70"/>
      <c r="L407" s="199">
        <v>12</v>
      </c>
      <c r="M407" s="200"/>
      <c r="N407" s="201"/>
      <c r="O407" s="202"/>
      <c r="P407" s="18">
        <f t="shared" si="19"/>
        <v>0</v>
      </c>
    </row>
    <row r="408" spans="1:16" ht="12.75">
      <c r="A408" s="9"/>
      <c r="B408" s="1"/>
      <c r="C408" s="143" t="s">
        <v>688</v>
      </c>
      <c r="D408" s="16"/>
      <c r="E408" s="16"/>
      <c r="F408" s="17"/>
      <c r="G408" s="16" t="s">
        <v>697</v>
      </c>
      <c r="H408" s="16"/>
      <c r="I408" s="16"/>
      <c r="J408" s="69"/>
      <c r="K408" s="70"/>
      <c r="L408" s="199">
        <v>9.5</v>
      </c>
      <c r="M408" s="200"/>
      <c r="N408" s="201"/>
      <c r="O408" s="202"/>
      <c r="P408" s="18">
        <f t="shared" si="19"/>
        <v>0</v>
      </c>
    </row>
    <row r="409" spans="1:16" ht="12.75">
      <c r="A409" s="9"/>
      <c r="B409" s="1"/>
      <c r="C409" s="143" t="s">
        <v>690</v>
      </c>
      <c r="D409" s="16"/>
      <c r="E409" s="16"/>
      <c r="F409" s="17"/>
      <c r="G409" s="16" t="s">
        <v>698</v>
      </c>
      <c r="H409" s="16"/>
      <c r="I409" s="16"/>
      <c r="J409" s="69"/>
      <c r="K409" s="70"/>
      <c r="L409" s="199">
        <v>7.5</v>
      </c>
      <c r="M409" s="200"/>
      <c r="N409" s="201"/>
      <c r="O409" s="202"/>
      <c r="P409" s="18">
        <f t="shared" si="19"/>
        <v>0</v>
      </c>
    </row>
    <row r="410" spans="1:16" ht="12.75">
      <c r="A410" s="9"/>
      <c r="B410" s="1"/>
      <c r="C410" s="15" t="s">
        <v>689</v>
      </c>
      <c r="D410" s="16"/>
      <c r="E410" s="16"/>
      <c r="F410" s="17"/>
      <c r="G410" s="16" t="s">
        <v>699</v>
      </c>
      <c r="H410" s="16"/>
      <c r="I410" s="16"/>
      <c r="J410" s="69"/>
      <c r="K410" s="70"/>
      <c r="L410" s="199">
        <v>6</v>
      </c>
      <c r="M410" s="200"/>
      <c r="N410" s="201"/>
      <c r="O410" s="202"/>
      <c r="P410" s="18">
        <f t="shared" si="19"/>
        <v>0</v>
      </c>
    </row>
    <row r="411" spans="1:16" ht="12.75">
      <c r="A411" s="9"/>
      <c r="B411" s="1"/>
      <c r="C411" s="15" t="s">
        <v>691</v>
      </c>
      <c r="D411" s="16"/>
      <c r="E411" s="16"/>
      <c r="F411" s="17"/>
      <c r="G411" s="16" t="s">
        <v>700</v>
      </c>
      <c r="H411" s="16"/>
      <c r="I411" s="16"/>
      <c r="J411" s="69"/>
      <c r="K411" s="70"/>
      <c r="L411" s="199">
        <v>5</v>
      </c>
      <c r="M411" s="200"/>
      <c r="N411" s="201"/>
      <c r="O411" s="202"/>
      <c r="P411" s="18">
        <f t="shared" si="19"/>
        <v>0</v>
      </c>
    </row>
    <row r="412" spans="1:16" ht="12.75">
      <c r="A412" s="9"/>
      <c r="B412" s="1"/>
      <c r="C412" s="15" t="s">
        <v>692</v>
      </c>
      <c r="D412" s="16"/>
      <c r="E412" s="16"/>
      <c r="F412" s="17"/>
      <c r="G412" s="16" t="s">
        <v>701</v>
      </c>
      <c r="H412" s="16"/>
      <c r="I412" s="16"/>
      <c r="J412" s="69"/>
      <c r="K412" s="70"/>
      <c r="L412" s="199">
        <v>4.5</v>
      </c>
      <c r="M412" s="200"/>
      <c r="N412" s="201"/>
      <c r="O412" s="202"/>
      <c r="P412" s="18">
        <f t="shared" si="19"/>
        <v>0</v>
      </c>
    </row>
    <row r="413" spans="1:16" ht="13.5" thickBot="1">
      <c r="A413" s="9"/>
      <c r="B413" s="1"/>
      <c r="C413" s="123" t="s">
        <v>693</v>
      </c>
      <c r="D413" s="124"/>
      <c r="E413" s="124"/>
      <c r="F413" s="125"/>
      <c r="G413" s="150">
        <v>1200</v>
      </c>
      <c r="H413" s="124"/>
      <c r="I413" s="124"/>
      <c r="J413" s="129"/>
      <c r="K413" s="130"/>
      <c r="L413" s="195">
        <v>4.7</v>
      </c>
      <c r="M413" s="196"/>
      <c r="N413" s="197"/>
      <c r="O413" s="198"/>
      <c r="P413" s="131">
        <f t="shared" si="19"/>
        <v>0</v>
      </c>
    </row>
    <row r="414" spans="1:16" ht="12.75">
      <c r="A414" s="66" t="s">
        <v>702</v>
      </c>
      <c r="B414" s="25"/>
      <c r="C414" s="151" t="s">
        <v>690</v>
      </c>
      <c r="D414" s="44"/>
      <c r="E414" s="44"/>
      <c r="F414" s="45"/>
      <c r="G414" s="152" t="s">
        <v>705</v>
      </c>
      <c r="H414" s="44"/>
      <c r="I414" s="44"/>
      <c r="J414" s="77"/>
      <c r="K414" s="78"/>
      <c r="L414" s="232">
        <v>19.11</v>
      </c>
      <c r="M414" s="242"/>
      <c r="N414" s="243"/>
      <c r="O414" s="244"/>
      <c r="P414" s="46">
        <f aca="true" t="shared" si="20" ref="P414:P458">ROUNDUP(L414*N414,2)</f>
        <v>0</v>
      </c>
    </row>
    <row r="415" spans="1:16" ht="12.75">
      <c r="A415" s="9"/>
      <c r="B415" s="1"/>
      <c r="C415" s="51" t="s">
        <v>688</v>
      </c>
      <c r="D415" s="52"/>
      <c r="E415" s="52"/>
      <c r="F415" s="53"/>
      <c r="G415" s="52" t="s">
        <v>707</v>
      </c>
      <c r="H415" s="52"/>
      <c r="I415" s="52"/>
      <c r="J415" s="69"/>
      <c r="K415" s="70"/>
      <c r="L415" s="199">
        <v>21.22</v>
      </c>
      <c r="M415" s="200"/>
      <c r="N415" s="201"/>
      <c r="O415" s="202"/>
      <c r="P415" s="54">
        <f t="shared" si="20"/>
        <v>0</v>
      </c>
    </row>
    <row r="416" spans="1:16" ht="12.75">
      <c r="A416" s="9"/>
      <c r="B416" s="1"/>
      <c r="C416" s="10" t="s">
        <v>687</v>
      </c>
      <c r="D416" s="1"/>
      <c r="E416" s="1"/>
      <c r="F416" s="11"/>
      <c r="G416" s="1" t="s">
        <v>706</v>
      </c>
      <c r="H416" s="1"/>
      <c r="I416" s="1"/>
      <c r="J416" s="71"/>
      <c r="K416" s="72"/>
      <c r="L416" s="199">
        <v>23.11</v>
      </c>
      <c r="M416" s="200"/>
      <c r="N416" s="201"/>
      <c r="O416" s="202"/>
      <c r="P416" s="12">
        <f t="shared" si="20"/>
        <v>0</v>
      </c>
    </row>
    <row r="417" spans="1:16" ht="12.75">
      <c r="A417" s="9"/>
      <c r="B417" s="1"/>
      <c r="C417" s="15" t="s">
        <v>703</v>
      </c>
      <c r="D417" s="16"/>
      <c r="E417" s="16"/>
      <c r="F417" s="17"/>
      <c r="G417" s="16" t="s">
        <v>710</v>
      </c>
      <c r="H417" s="16"/>
      <c r="I417" s="16"/>
      <c r="J417" s="69"/>
      <c r="K417" s="70"/>
      <c r="L417" s="199">
        <v>6</v>
      </c>
      <c r="M417" s="200"/>
      <c r="N417" s="201"/>
      <c r="O417" s="202"/>
      <c r="P417" s="18">
        <f t="shared" si="20"/>
        <v>0</v>
      </c>
    </row>
    <row r="418" spans="1:16" ht="13.5" thickBot="1">
      <c r="A418" s="31"/>
      <c r="B418" s="2"/>
      <c r="C418" s="32" t="s">
        <v>704</v>
      </c>
      <c r="D418" s="2"/>
      <c r="E418" s="2"/>
      <c r="F418" s="33"/>
      <c r="G418" s="2" t="s">
        <v>711</v>
      </c>
      <c r="H418" s="2"/>
      <c r="I418" s="2"/>
      <c r="J418" s="73"/>
      <c r="K418" s="74"/>
      <c r="L418" s="210">
        <v>8</v>
      </c>
      <c r="M418" s="238"/>
      <c r="N418" s="208"/>
      <c r="O418" s="239"/>
      <c r="P418" s="34">
        <f t="shared" si="20"/>
        <v>0</v>
      </c>
    </row>
    <row r="419" spans="1:16" ht="13.5" thickBot="1">
      <c r="A419" s="36" t="s">
        <v>708</v>
      </c>
      <c r="B419" s="37"/>
      <c r="C419" s="135" t="s">
        <v>89</v>
      </c>
      <c r="D419" s="37"/>
      <c r="E419" s="37"/>
      <c r="F419" s="39"/>
      <c r="G419" s="37" t="s">
        <v>709</v>
      </c>
      <c r="H419" s="37"/>
      <c r="I419" s="37"/>
      <c r="J419" s="213"/>
      <c r="K419" s="212"/>
      <c r="L419" s="215">
        <v>14.5</v>
      </c>
      <c r="M419" s="216"/>
      <c r="N419" s="240"/>
      <c r="O419" s="241"/>
      <c r="P419" s="34">
        <f t="shared" si="20"/>
        <v>0</v>
      </c>
    </row>
    <row r="420" spans="1:16" ht="12.75">
      <c r="A420" s="9" t="s">
        <v>712</v>
      </c>
      <c r="B420" s="168" t="s">
        <v>794</v>
      </c>
      <c r="C420" s="10" t="s">
        <v>713</v>
      </c>
      <c r="D420" s="1"/>
      <c r="E420" s="1"/>
      <c r="F420" s="11"/>
      <c r="G420" s="1" t="s">
        <v>741</v>
      </c>
      <c r="H420" s="1"/>
      <c r="I420" s="1"/>
      <c r="J420" s="77"/>
      <c r="K420" s="78"/>
      <c r="L420" s="217">
        <v>8.3</v>
      </c>
      <c r="M420" s="218"/>
      <c r="N420" s="236"/>
      <c r="O420" s="237"/>
      <c r="P420" s="12">
        <f t="shared" si="20"/>
        <v>0</v>
      </c>
    </row>
    <row r="421" spans="1:16" ht="12.75">
      <c r="A421" s="9"/>
      <c r="B421" s="96"/>
      <c r="C421" s="15" t="s">
        <v>714</v>
      </c>
      <c r="D421" s="16"/>
      <c r="E421" s="16"/>
      <c r="F421" s="17"/>
      <c r="G421" s="16" t="s">
        <v>742</v>
      </c>
      <c r="H421" s="16"/>
      <c r="I421" s="16"/>
      <c r="J421" s="69"/>
      <c r="K421" s="70"/>
      <c r="L421" s="199">
        <v>4.4</v>
      </c>
      <c r="M421" s="200"/>
      <c r="N421" s="201"/>
      <c r="O421" s="202"/>
      <c r="P421" s="18">
        <f t="shared" si="20"/>
        <v>0</v>
      </c>
    </row>
    <row r="422" spans="1:16" ht="12.75">
      <c r="A422" s="9"/>
      <c r="B422" s="96"/>
      <c r="C422" s="15" t="s">
        <v>715</v>
      </c>
      <c r="D422" s="16"/>
      <c r="E422" s="16"/>
      <c r="F422" s="17"/>
      <c r="G422" s="16" t="s">
        <v>743</v>
      </c>
      <c r="H422" s="16"/>
      <c r="I422" s="16"/>
      <c r="J422" s="69"/>
      <c r="K422" s="70"/>
      <c r="L422" s="199">
        <v>2.7</v>
      </c>
      <c r="M422" s="200"/>
      <c r="N422" s="201"/>
      <c r="O422" s="202"/>
      <c r="P422" s="18">
        <f t="shared" si="20"/>
        <v>0</v>
      </c>
    </row>
    <row r="423" spans="1:16" ht="12.75">
      <c r="A423" s="9"/>
      <c r="B423" s="96"/>
      <c r="C423" s="143" t="s">
        <v>716</v>
      </c>
      <c r="D423" s="16"/>
      <c r="E423" s="16"/>
      <c r="F423" s="17"/>
      <c r="G423" s="16" t="s">
        <v>744</v>
      </c>
      <c r="H423" s="16"/>
      <c r="I423" s="16"/>
      <c r="J423" s="69"/>
      <c r="K423" s="70"/>
      <c r="L423" s="199">
        <v>2.3</v>
      </c>
      <c r="M423" s="200"/>
      <c r="N423" s="201"/>
      <c r="O423" s="202"/>
      <c r="P423" s="18">
        <f t="shared" si="20"/>
        <v>0</v>
      </c>
    </row>
    <row r="424" spans="1:16" ht="12.75">
      <c r="A424" s="9"/>
      <c r="B424" s="98"/>
      <c r="C424" s="143" t="s">
        <v>717</v>
      </c>
      <c r="D424" s="16"/>
      <c r="E424" s="16"/>
      <c r="F424" s="17"/>
      <c r="G424" s="16" t="s">
        <v>745</v>
      </c>
      <c r="H424" s="16"/>
      <c r="I424" s="16"/>
      <c r="J424" s="69"/>
      <c r="K424" s="70"/>
      <c r="L424" s="199">
        <v>1.8</v>
      </c>
      <c r="M424" s="200"/>
      <c r="N424" s="201"/>
      <c r="O424" s="202"/>
      <c r="P424" s="18">
        <f t="shared" si="20"/>
        <v>0</v>
      </c>
    </row>
    <row r="425" spans="1:16" ht="12.75">
      <c r="A425" s="9"/>
      <c r="B425" s="96" t="s">
        <v>796</v>
      </c>
      <c r="C425" s="143" t="s">
        <v>718</v>
      </c>
      <c r="D425" s="16"/>
      <c r="E425" s="16"/>
      <c r="F425" s="17"/>
      <c r="G425" s="16" t="s">
        <v>746</v>
      </c>
      <c r="H425" s="16"/>
      <c r="I425" s="16"/>
      <c r="J425" s="69"/>
      <c r="K425" s="70"/>
      <c r="L425" s="199">
        <v>5</v>
      </c>
      <c r="M425" s="200"/>
      <c r="N425" s="201"/>
      <c r="O425" s="202"/>
      <c r="P425" s="18">
        <f t="shared" si="20"/>
        <v>0</v>
      </c>
    </row>
    <row r="426" spans="1:16" ht="12.75">
      <c r="A426" s="9"/>
      <c r="B426" s="96"/>
      <c r="C426" s="143" t="s">
        <v>719</v>
      </c>
      <c r="D426" s="16"/>
      <c r="E426" s="16"/>
      <c r="F426" s="17"/>
      <c r="G426" s="16" t="s">
        <v>747</v>
      </c>
      <c r="H426" s="16"/>
      <c r="I426" s="16"/>
      <c r="J426" s="69"/>
      <c r="K426" s="70"/>
      <c r="L426" s="199">
        <v>4.3</v>
      </c>
      <c r="M426" s="200"/>
      <c r="N426" s="201"/>
      <c r="O426" s="202"/>
      <c r="P426" s="18">
        <f t="shared" si="20"/>
        <v>0</v>
      </c>
    </row>
    <row r="427" spans="1:16" ht="12.75">
      <c r="A427" s="9"/>
      <c r="B427" s="96"/>
      <c r="C427" s="143" t="s">
        <v>720</v>
      </c>
      <c r="D427" s="16"/>
      <c r="E427" s="16"/>
      <c r="F427" s="17"/>
      <c r="G427" s="16" t="s">
        <v>748</v>
      </c>
      <c r="H427" s="16"/>
      <c r="I427" s="16"/>
      <c r="J427" s="69"/>
      <c r="K427" s="70"/>
      <c r="L427" s="199">
        <v>3.5</v>
      </c>
      <c r="M427" s="200"/>
      <c r="N427" s="201"/>
      <c r="O427" s="202"/>
      <c r="P427" s="18">
        <f t="shared" si="20"/>
        <v>0</v>
      </c>
    </row>
    <row r="428" spans="1:16" ht="12.75">
      <c r="A428" s="9"/>
      <c r="B428" s="96"/>
      <c r="C428" s="143" t="s">
        <v>721</v>
      </c>
      <c r="D428" s="16"/>
      <c r="E428" s="16"/>
      <c r="F428" s="17"/>
      <c r="G428" s="16" t="s">
        <v>749</v>
      </c>
      <c r="H428" s="16"/>
      <c r="I428" s="16"/>
      <c r="J428" s="69"/>
      <c r="K428" s="70"/>
      <c r="L428" s="199">
        <v>2.8</v>
      </c>
      <c r="M428" s="200"/>
      <c r="N428" s="201"/>
      <c r="O428" s="202"/>
      <c r="P428" s="18">
        <f t="shared" si="20"/>
        <v>0</v>
      </c>
    </row>
    <row r="429" spans="1:16" ht="12.75">
      <c r="A429" s="9"/>
      <c r="B429" s="96"/>
      <c r="C429" s="143" t="s">
        <v>722</v>
      </c>
      <c r="D429" s="16"/>
      <c r="E429" s="16"/>
      <c r="F429" s="17"/>
      <c r="G429" s="16" t="s">
        <v>750</v>
      </c>
      <c r="H429" s="16"/>
      <c r="I429" s="16"/>
      <c r="J429" s="69"/>
      <c r="K429" s="70"/>
      <c r="L429" s="199">
        <v>2.1</v>
      </c>
      <c r="M429" s="200"/>
      <c r="N429" s="201"/>
      <c r="O429" s="202"/>
      <c r="P429" s="18">
        <f t="shared" si="20"/>
        <v>0</v>
      </c>
    </row>
    <row r="430" spans="1:16" ht="12.75">
      <c r="A430" s="9"/>
      <c r="B430" s="98"/>
      <c r="C430" s="143" t="s">
        <v>723</v>
      </c>
      <c r="D430" s="16"/>
      <c r="E430" s="16"/>
      <c r="F430" s="17"/>
      <c r="G430" s="16" t="s">
        <v>751</v>
      </c>
      <c r="H430" s="16"/>
      <c r="I430" s="16"/>
      <c r="J430" s="69"/>
      <c r="K430" s="70"/>
      <c r="L430" s="199">
        <v>1.3</v>
      </c>
      <c r="M430" s="200"/>
      <c r="N430" s="201"/>
      <c r="O430" s="202"/>
      <c r="P430" s="18">
        <f t="shared" si="20"/>
        <v>0</v>
      </c>
    </row>
    <row r="431" spans="1:16" ht="12.75">
      <c r="A431" s="9"/>
      <c r="B431" s="96" t="s">
        <v>797</v>
      </c>
      <c r="C431" s="143" t="s">
        <v>724</v>
      </c>
      <c r="D431" s="16"/>
      <c r="E431" s="16"/>
      <c r="F431" s="17"/>
      <c r="G431" s="16"/>
      <c r="H431" s="16"/>
      <c r="I431" s="16"/>
      <c r="J431" s="69"/>
      <c r="K431" s="70"/>
      <c r="L431" s="199">
        <v>6.7</v>
      </c>
      <c r="M431" s="200"/>
      <c r="N431" s="201"/>
      <c r="O431" s="202"/>
      <c r="P431" s="18">
        <f t="shared" si="20"/>
        <v>0</v>
      </c>
    </row>
    <row r="432" spans="1:16" ht="12.75">
      <c r="A432" s="9"/>
      <c r="B432" s="96"/>
      <c r="C432" s="143" t="s">
        <v>725</v>
      </c>
      <c r="D432" s="16"/>
      <c r="E432" s="16"/>
      <c r="F432" s="17"/>
      <c r="G432" s="16"/>
      <c r="H432" s="16"/>
      <c r="I432" s="16"/>
      <c r="J432" s="69"/>
      <c r="K432" s="70"/>
      <c r="L432" s="199">
        <v>5.3</v>
      </c>
      <c r="M432" s="200"/>
      <c r="N432" s="201"/>
      <c r="O432" s="202"/>
      <c r="P432" s="18">
        <f t="shared" si="20"/>
        <v>0</v>
      </c>
    </row>
    <row r="433" spans="1:16" ht="12.75">
      <c r="A433" s="9"/>
      <c r="B433" s="98"/>
      <c r="C433" s="143" t="s">
        <v>726</v>
      </c>
      <c r="D433" s="16"/>
      <c r="E433" s="16"/>
      <c r="F433" s="17"/>
      <c r="G433" s="16"/>
      <c r="H433" s="16"/>
      <c r="I433" s="16"/>
      <c r="J433" s="69"/>
      <c r="K433" s="70"/>
      <c r="L433" s="199">
        <v>2.2</v>
      </c>
      <c r="M433" s="200"/>
      <c r="N433" s="201"/>
      <c r="O433" s="202"/>
      <c r="P433" s="18">
        <f t="shared" si="20"/>
        <v>0</v>
      </c>
    </row>
    <row r="434" spans="1:16" ht="12.75">
      <c r="A434" s="9"/>
      <c r="B434" s="96" t="s">
        <v>798</v>
      </c>
      <c r="C434" s="143" t="s">
        <v>727</v>
      </c>
      <c r="D434" s="16"/>
      <c r="E434" s="16"/>
      <c r="F434" s="17"/>
      <c r="G434" s="16" t="s">
        <v>752</v>
      </c>
      <c r="H434" s="16"/>
      <c r="I434" s="16"/>
      <c r="J434" s="69"/>
      <c r="K434" s="70"/>
      <c r="L434" s="199">
        <v>4</v>
      </c>
      <c r="M434" s="200"/>
      <c r="N434" s="201"/>
      <c r="O434" s="202"/>
      <c r="P434" s="18">
        <f t="shared" si="20"/>
        <v>0</v>
      </c>
    </row>
    <row r="435" spans="1:16" ht="12.75">
      <c r="A435" s="9"/>
      <c r="B435" s="96"/>
      <c r="C435" s="143" t="s">
        <v>728</v>
      </c>
      <c r="D435" s="16"/>
      <c r="E435" s="16"/>
      <c r="F435" s="17"/>
      <c r="G435" s="16" t="s">
        <v>753</v>
      </c>
      <c r="H435" s="16"/>
      <c r="I435" s="16"/>
      <c r="J435" s="69"/>
      <c r="K435" s="70"/>
      <c r="L435" s="199">
        <v>4.7</v>
      </c>
      <c r="M435" s="200"/>
      <c r="N435" s="201"/>
      <c r="O435" s="202"/>
      <c r="P435" s="18">
        <f t="shared" si="20"/>
        <v>0</v>
      </c>
    </row>
    <row r="436" spans="1:16" ht="12.75">
      <c r="A436" s="9"/>
      <c r="B436" s="98"/>
      <c r="C436" s="143" t="s">
        <v>729</v>
      </c>
      <c r="D436" s="16"/>
      <c r="E436" s="16"/>
      <c r="F436" s="17"/>
      <c r="G436" s="16" t="s">
        <v>753</v>
      </c>
      <c r="H436" s="16"/>
      <c r="I436" s="16"/>
      <c r="J436" s="69"/>
      <c r="K436" s="70"/>
      <c r="L436" s="199">
        <v>5.4</v>
      </c>
      <c r="M436" s="200"/>
      <c r="N436" s="201"/>
      <c r="O436" s="202"/>
      <c r="P436" s="18">
        <f t="shared" si="20"/>
        <v>0</v>
      </c>
    </row>
    <row r="437" spans="1:16" ht="12.75">
      <c r="A437" s="9"/>
      <c r="B437" s="96"/>
      <c r="C437" s="143" t="s">
        <v>730</v>
      </c>
      <c r="D437" s="16"/>
      <c r="E437" s="16"/>
      <c r="F437" s="17"/>
      <c r="G437" s="16" t="s">
        <v>754</v>
      </c>
      <c r="H437" s="16"/>
      <c r="I437" s="16"/>
      <c r="J437" s="69"/>
      <c r="K437" s="70"/>
      <c r="L437" s="199">
        <v>0.5</v>
      </c>
      <c r="M437" s="200"/>
      <c r="N437" s="201"/>
      <c r="O437" s="202"/>
      <c r="P437" s="18">
        <f t="shared" si="20"/>
        <v>0</v>
      </c>
    </row>
    <row r="438" spans="1:16" ht="12.75">
      <c r="A438" s="9"/>
      <c r="B438" s="98"/>
      <c r="C438" s="143" t="s">
        <v>731</v>
      </c>
      <c r="D438" s="16"/>
      <c r="E438" s="16"/>
      <c r="F438" s="17"/>
      <c r="G438" s="16"/>
      <c r="H438" s="16"/>
      <c r="I438" s="16"/>
      <c r="J438" s="69"/>
      <c r="K438" s="70"/>
      <c r="L438" s="199">
        <v>0.9</v>
      </c>
      <c r="M438" s="200"/>
      <c r="N438" s="201"/>
      <c r="O438" s="202"/>
      <c r="P438" s="18">
        <f t="shared" si="20"/>
        <v>0</v>
      </c>
    </row>
    <row r="439" spans="1:16" ht="12.75">
      <c r="A439" s="9"/>
      <c r="B439" s="96" t="s">
        <v>799</v>
      </c>
      <c r="C439" s="143" t="s">
        <v>732</v>
      </c>
      <c r="D439" s="16"/>
      <c r="E439" s="16"/>
      <c r="F439" s="17"/>
      <c r="G439" s="16"/>
      <c r="H439" s="16"/>
      <c r="I439" s="16"/>
      <c r="J439" s="69"/>
      <c r="K439" s="70"/>
      <c r="L439" s="199">
        <v>17.8</v>
      </c>
      <c r="M439" s="200"/>
      <c r="N439" s="201"/>
      <c r="O439" s="202"/>
      <c r="P439" s="18">
        <f t="shared" si="20"/>
        <v>0</v>
      </c>
    </row>
    <row r="440" spans="1:16" ht="12.75">
      <c r="A440" s="9"/>
      <c r="B440" s="98"/>
      <c r="C440" s="143" t="s">
        <v>733</v>
      </c>
      <c r="D440" s="16"/>
      <c r="E440" s="16"/>
      <c r="F440" s="17"/>
      <c r="G440" s="16"/>
      <c r="H440" s="16"/>
      <c r="I440" s="16"/>
      <c r="J440" s="69"/>
      <c r="K440" s="70"/>
      <c r="L440" s="199">
        <v>1.2</v>
      </c>
      <c r="M440" s="200"/>
      <c r="N440" s="201"/>
      <c r="O440" s="202"/>
      <c r="P440" s="18">
        <f t="shared" si="20"/>
        <v>0</v>
      </c>
    </row>
    <row r="441" spans="1:16" ht="12.75">
      <c r="A441" s="9"/>
      <c r="B441" s="96" t="s">
        <v>795</v>
      </c>
      <c r="C441" s="143" t="s">
        <v>734</v>
      </c>
      <c r="D441" s="16"/>
      <c r="E441" s="16"/>
      <c r="F441" s="17"/>
      <c r="G441" s="16" t="s">
        <v>755</v>
      </c>
      <c r="H441" s="16"/>
      <c r="I441" s="16"/>
      <c r="J441" s="69"/>
      <c r="K441" s="70"/>
      <c r="L441" s="199">
        <v>3.7</v>
      </c>
      <c r="M441" s="200"/>
      <c r="N441" s="201"/>
      <c r="O441" s="202"/>
      <c r="P441" s="18">
        <f t="shared" si="20"/>
        <v>0</v>
      </c>
    </row>
    <row r="442" spans="1:16" ht="12.75">
      <c r="A442" s="9"/>
      <c r="B442" s="96"/>
      <c r="C442" s="143" t="s">
        <v>735</v>
      </c>
      <c r="D442" s="16"/>
      <c r="E442" s="16"/>
      <c r="F442" s="17"/>
      <c r="G442" s="16" t="s">
        <v>756</v>
      </c>
      <c r="H442" s="16"/>
      <c r="I442" s="16"/>
      <c r="J442" s="69"/>
      <c r="K442" s="70"/>
      <c r="L442" s="199">
        <v>5</v>
      </c>
      <c r="M442" s="200"/>
      <c r="N442" s="201"/>
      <c r="O442" s="202"/>
      <c r="P442" s="18">
        <f t="shared" si="20"/>
        <v>0</v>
      </c>
    </row>
    <row r="443" spans="1:16" ht="12.75">
      <c r="A443" s="9"/>
      <c r="B443" s="98"/>
      <c r="C443" s="143" t="s">
        <v>736</v>
      </c>
      <c r="D443" s="16"/>
      <c r="E443" s="16"/>
      <c r="F443" s="17"/>
      <c r="G443" s="16" t="s">
        <v>757</v>
      </c>
      <c r="H443" s="16"/>
      <c r="I443" s="16"/>
      <c r="J443" s="69"/>
      <c r="K443" s="70"/>
      <c r="L443" s="199">
        <v>6.1</v>
      </c>
      <c r="M443" s="200"/>
      <c r="N443" s="201"/>
      <c r="O443" s="202"/>
      <c r="P443" s="18">
        <f t="shared" si="20"/>
        <v>0</v>
      </c>
    </row>
    <row r="444" spans="1:16" ht="12.75">
      <c r="A444" s="9"/>
      <c r="B444" s="96" t="s">
        <v>800</v>
      </c>
      <c r="C444" s="143" t="s">
        <v>737</v>
      </c>
      <c r="D444" s="16"/>
      <c r="E444" s="16"/>
      <c r="F444" s="17"/>
      <c r="G444" s="16" t="s">
        <v>758</v>
      </c>
      <c r="H444" s="16"/>
      <c r="I444" s="16"/>
      <c r="J444" s="69"/>
      <c r="K444" s="70"/>
      <c r="L444" s="199">
        <v>6.1</v>
      </c>
      <c r="M444" s="200"/>
      <c r="N444" s="201"/>
      <c r="O444" s="202"/>
      <c r="P444" s="18">
        <f t="shared" si="20"/>
        <v>0</v>
      </c>
    </row>
    <row r="445" spans="1:16" ht="12.75">
      <c r="A445" s="9"/>
      <c r="B445" s="98"/>
      <c r="C445" s="143" t="s">
        <v>738</v>
      </c>
      <c r="D445" s="16"/>
      <c r="E445" s="16"/>
      <c r="F445" s="17"/>
      <c r="G445" s="16" t="s">
        <v>759</v>
      </c>
      <c r="H445" s="16"/>
      <c r="I445" s="16"/>
      <c r="J445" s="69"/>
      <c r="K445" s="70"/>
      <c r="L445" s="199">
        <v>2.5</v>
      </c>
      <c r="M445" s="200"/>
      <c r="N445" s="201"/>
      <c r="O445" s="202"/>
      <c r="P445" s="18">
        <f t="shared" si="20"/>
        <v>0</v>
      </c>
    </row>
    <row r="446" spans="1:16" ht="12.75">
      <c r="A446" s="9"/>
      <c r="B446" s="96" t="s">
        <v>801</v>
      </c>
      <c r="C446" s="143" t="s">
        <v>739</v>
      </c>
      <c r="D446" s="16"/>
      <c r="E446" s="16"/>
      <c r="F446" s="17"/>
      <c r="G446" s="16" t="s">
        <v>760</v>
      </c>
      <c r="H446" s="16"/>
      <c r="I446" s="16"/>
      <c r="J446" s="69"/>
      <c r="K446" s="70"/>
      <c r="L446" s="199">
        <v>1</v>
      </c>
      <c r="M446" s="200"/>
      <c r="N446" s="201"/>
      <c r="O446" s="202"/>
      <c r="P446" s="18">
        <f t="shared" si="20"/>
        <v>0</v>
      </c>
    </row>
    <row r="447" spans="1:16" ht="13.5" thickBot="1">
      <c r="A447" s="9"/>
      <c r="B447" s="169"/>
      <c r="C447" s="123" t="s">
        <v>740</v>
      </c>
      <c r="D447" s="124"/>
      <c r="E447" s="124"/>
      <c r="F447" s="125"/>
      <c r="G447" s="150" t="s">
        <v>761</v>
      </c>
      <c r="H447" s="124"/>
      <c r="I447" s="124"/>
      <c r="J447" s="129"/>
      <c r="K447" s="130"/>
      <c r="L447" s="195">
        <v>1.1</v>
      </c>
      <c r="M447" s="196"/>
      <c r="N447" s="197"/>
      <c r="O447" s="198"/>
      <c r="P447" s="131">
        <f t="shared" si="20"/>
        <v>0</v>
      </c>
    </row>
    <row r="448" spans="1:16" ht="12.75">
      <c r="A448" s="66" t="s">
        <v>762</v>
      </c>
      <c r="B448" s="25"/>
      <c r="C448" s="128" t="s">
        <v>763</v>
      </c>
      <c r="D448" s="25"/>
      <c r="E448" s="25"/>
      <c r="F448" s="112"/>
      <c r="G448" s="25" t="s">
        <v>771</v>
      </c>
      <c r="H448" s="25"/>
      <c r="I448" s="25"/>
      <c r="J448" s="77"/>
      <c r="K448" s="78"/>
      <c r="L448" s="217">
        <v>54.4</v>
      </c>
      <c r="M448" s="218"/>
      <c r="N448" s="236"/>
      <c r="O448" s="237"/>
      <c r="P448" s="83">
        <f t="shared" si="20"/>
        <v>0</v>
      </c>
    </row>
    <row r="449" spans="1:16" ht="12.75">
      <c r="A449" s="9"/>
      <c r="B449" s="1"/>
      <c r="C449" s="15" t="s">
        <v>764</v>
      </c>
      <c r="D449" s="16"/>
      <c r="E449" s="16"/>
      <c r="F449" s="17"/>
      <c r="G449" s="16" t="s">
        <v>772</v>
      </c>
      <c r="H449" s="16"/>
      <c r="I449" s="16"/>
      <c r="J449" s="69"/>
      <c r="K449" s="70"/>
      <c r="L449" s="199">
        <v>45.2</v>
      </c>
      <c r="M449" s="200"/>
      <c r="N449" s="201"/>
      <c r="O449" s="202"/>
      <c r="P449" s="18">
        <f t="shared" si="20"/>
        <v>0</v>
      </c>
    </row>
    <row r="450" spans="1:16" ht="12.75">
      <c r="A450" s="9"/>
      <c r="B450" s="1"/>
      <c r="C450" s="15" t="s">
        <v>765</v>
      </c>
      <c r="D450" s="16"/>
      <c r="E450" s="16"/>
      <c r="F450" s="17"/>
      <c r="G450" s="16" t="s">
        <v>773</v>
      </c>
      <c r="H450" s="16"/>
      <c r="I450" s="16"/>
      <c r="J450" s="69"/>
      <c r="K450" s="70"/>
      <c r="L450" s="199">
        <v>41.1</v>
      </c>
      <c r="M450" s="200"/>
      <c r="N450" s="201"/>
      <c r="O450" s="202"/>
      <c r="P450" s="18">
        <f t="shared" si="20"/>
        <v>0</v>
      </c>
    </row>
    <row r="451" spans="1:16" ht="12.75">
      <c r="A451" s="9"/>
      <c r="B451" s="1"/>
      <c r="C451" s="143" t="s">
        <v>766</v>
      </c>
      <c r="D451" s="16"/>
      <c r="E451" s="16"/>
      <c r="F451" s="17"/>
      <c r="G451" s="16" t="s">
        <v>774</v>
      </c>
      <c r="H451" s="16"/>
      <c r="I451" s="16"/>
      <c r="J451" s="69"/>
      <c r="K451" s="70"/>
      <c r="L451" s="199">
        <v>30.5</v>
      </c>
      <c r="M451" s="200"/>
      <c r="N451" s="201"/>
      <c r="O451" s="202"/>
      <c r="P451" s="18">
        <f t="shared" si="20"/>
        <v>0</v>
      </c>
    </row>
    <row r="452" spans="1:16" ht="12.75">
      <c r="A452" s="9"/>
      <c r="B452" s="1"/>
      <c r="C452" s="143" t="s">
        <v>767</v>
      </c>
      <c r="D452" s="16"/>
      <c r="E452" s="16"/>
      <c r="F452" s="17"/>
      <c r="G452" s="16" t="s">
        <v>775</v>
      </c>
      <c r="H452" s="16"/>
      <c r="I452" s="16"/>
      <c r="J452" s="69"/>
      <c r="K452" s="70"/>
      <c r="L452" s="199">
        <v>23</v>
      </c>
      <c r="M452" s="200"/>
      <c r="N452" s="201"/>
      <c r="O452" s="202"/>
      <c r="P452" s="18">
        <f t="shared" si="20"/>
        <v>0</v>
      </c>
    </row>
    <row r="453" spans="1:16" ht="12.75">
      <c r="A453" s="9"/>
      <c r="B453" s="1"/>
      <c r="C453" s="15" t="s">
        <v>768</v>
      </c>
      <c r="D453" s="16"/>
      <c r="E453" s="16"/>
      <c r="F453" s="17"/>
      <c r="G453" s="16"/>
      <c r="H453" s="16"/>
      <c r="I453" s="16"/>
      <c r="J453" s="69"/>
      <c r="K453" s="70"/>
      <c r="L453" s="199">
        <v>32.6</v>
      </c>
      <c r="M453" s="200"/>
      <c r="N453" s="201"/>
      <c r="O453" s="202"/>
      <c r="P453" s="18">
        <f t="shared" si="20"/>
        <v>0</v>
      </c>
    </row>
    <row r="454" spans="1:16" ht="12.75">
      <c r="A454" s="9"/>
      <c r="B454" s="1"/>
      <c r="C454" s="15" t="s">
        <v>769</v>
      </c>
      <c r="D454" s="16"/>
      <c r="E454" s="16"/>
      <c r="F454" s="17"/>
      <c r="G454" s="16"/>
      <c r="H454" s="16"/>
      <c r="I454" s="16"/>
      <c r="J454" s="69"/>
      <c r="K454" s="70"/>
      <c r="L454" s="199">
        <v>11</v>
      </c>
      <c r="M454" s="200"/>
      <c r="N454" s="201"/>
      <c r="O454" s="202"/>
      <c r="P454" s="18">
        <f t="shared" si="20"/>
        <v>0</v>
      </c>
    </row>
    <row r="455" spans="1:16" ht="13.5" thickBot="1">
      <c r="A455" s="9"/>
      <c r="B455" s="1"/>
      <c r="C455" s="123" t="s">
        <v>770</v>
      </c>
      <c r="D455" s="124"/>
      <c r="E455" s="124"/>
      <c r="F455" s="125"/>
      <c r="G455" s="124"/>
      <c r="H455" s="124"/>
      <c r="I455" s="124"/>
      <c r="J455" s="129"/>
      <c r="K455" s="130"/>
      <c r="L455" s="195"/>
      <c r="M455" s="196"/>
      <c r="N455" s="197"/>
      <c r="O455" s="198"/>
      <c r="P455" s="131">
        <f t="shared" si="20"/>
        <v>0</v>
      </c>
    </row>
    <row r="456" spans="1:16" ht="12.75">
      <c r="A456" s="66" t="s">
        <v>776</v>
      </c>
      <c r="B456" s="25"/>
      <c r="C456" s="128" t="s">
        <v>777</v>
      </c>
      <c r="D456" s="25"/>
      <c r="E456" s="25"/>
      <c r="F456" s="112"/>
      <c r="G456" s="25" t="s">
        <v>780</v>
      </c>
      <c r="H456" s="25"/>
      <c r="I456" s="25"/>
      <c r="J456" s="230"/>
      <c r="K456" s="231"/>
      <c r="L456" s="232">
        <v>6.2</v>
      </c>
      <c r="M456" s="233"/>
      <c r="N456" s="234"/>
      <c r="O456" s="235"/>
      <c r="P456" s="83">
        <f t="shared" si="20"/>
        <v>0</v>
      </c>
    </row>
    <row r="457" spans="1:16" ht="12.75">
      <c r="A457" s="9"/>
      <c r="B457" s="1"/>
      <c r="C457" s="15" t="s">
        <v>779</v>
      </c>
      <c r="D457" s="16"/>
      <c r="E457" s="16"/>
      <c r="F457" s="17"/>
      <c r="G457" s="16"/>
      <c r="H457" s="16"/>
      <c r="I457" s="16"/>
      <c r="J457" s="219"/>
      <c r="K457" s="220"/>
      <c r="L457" s="199">
        <v>5</v>
      </c>
      <c r="M457" s="221"/>
      <c r="N457" s="222"/>
      <c r="O457" s="223"/>
      <c r="P457" s="56">
        <f t="shared" si="20"/>
        <v>0</v>
      </c>
    </row>
    <row r="458" spans="1:16" ht="13.5" thickBot="1">
      <c r="A458" s="31"/>
      <c r="B458" s="2"/>
      <c r="C458" s="32" t="s">
        <v>778</v>
      </c>
      <c r="D458" s="2"/>
      <c r="E458" s="2"/>
      <c r="F458" s="33"/>
      <c r="G458" s="2"/>
      <c r="H458" s="2"/>
      <c r="I458" s="2"/>
      <c r="J458" s="224"/>
      <c r="K458" s="225"/>
      <c r="L458" s="226">
        <v>10</v>
      </c>
      <c r="M458" s="227"/>
      <c r="N458" s="228"/>
      <c r="O458" s="229"/>
      <c r="P458" s="34">
        <f t="shared" si="20"/>
        <v>0</v>
      </c>
    </row>
    <row r="459" spans="1:16" ht="12.75">
      <c r="A459" s="9"/>
      <c r="B459" s="1"/>
      <c r="C459" s="10"/>
      <c r="D459" s="1"/>
      <c r="E459" s="1"/>
      <c r="F459" s="11"/>
      <c r="G459" s="1"/>
      <c r="H459" s="1"/>
      <c r="I459" s="1"/>
      <c r="J459" s="71"/>
      <c r="K459" s="72"/>
      <c r="L459" s="148"/>
      <c r="M459" s="139"/>
      <c r="N459" s="178"/>
      <c r="O459" s="179"/>
      <c r="P459" s="12"/>
    </row>
    <row r="460" spans="1:16" ht="12.75">
      <c r="A460" s="9"/>
      <c r="B460" s="1"/>
      <c r="C460" s="10"/>
      <c r="D460" s="1"/>
      <c r="E460" s="1"/>
      <c r="F460" s="11"/>
      <c r="G460" s="1"/>
      <c r="H460" s="1"/>
      <c r="I460" s="1"/>
      <c r="J460" s="71"/>
      <c r="K460" s="72"/>
      <c r="L460" s="148"/>
      <c r="M460" s="139"/>
      <c r="N460" s="178"/>
      <c r="O460" s="179"/>
      <c r="P460" s="12"/>
    </row>
    <row r="461" spans="1:16" ht="12.75">
      <c r="A461" s="9"/>
      <c r="B461" s="1"/>
      <c r="C461" s="10"/>
      <c r="D461" s="1"/>
      <c r="E461" s="1"/>
      <c r="F461" s="11"/>
      <c r="G461" s="1"/>
      <c r="H461" s="1"/>
      <c r="I461" s="1"/>
      <c r="J461" s="71"/>
      <c r="K461" s="72"/>
      <c r="L461" s="148"/>
      <c r="M461" s="139"/>
      <c r="N461" s="178"/>
      <c r="O461" s="179"/>
      <c r="P461" s="12"/>
    </row>
    <row r="462" spans="1:16" ht="12.75">
      <c r="A462" s="9"/>
      <c r="B462" s="1"/>
      <c r="C462" s="10"/>
      <c r="D462" s="1"/>
      <c r="E462" s="1"/>
      <c r="F462" s="11"/>
      <c r="G462" s="1"/>
      <c r="H462" s="1"/>
      <c r="I462" s="1"/>
      <c r="J462" s="71"/>
      <c r="K462" s="72"/>
      <c r="L462" s="148"/>
      <c r="M462" s="139"/>
      <c r="N462" s="178"/>
      <c r="O462" s="179"/>
      <c r="P462" s="12"/>
    </row>
    <row r="463" spans="1:16" ht="12.75">
      <c r="A463" s="9"/>
      <c r="B463" s="1"/>
      <c r="C463" s="10"/>
      <c r="D463" s="1"/>
      <c r="E463" s="1"/>
      <c r="F463" s="11"/>
      <c r="G463" s="1"/>
      <c r="H463" s="1"/>
      <c r="I463" s="1"/>
      <c r="J463" s="71"/>
      <c r="K463" s="72"/>
      <c r="L463" s="148"/>
      <c r="M463" s="139"/>
      <c r="N463" s="178"/>
      <c r="O463" s="179"/>
      <c r="P463" s="12"/>
    </row>
    <row r="464" spans="1:16" ht="12.75">
      <c r="A464" s="9"/>
      <c r="B464" s="1"/>
      <c r="C464" s="10"/>
      <c r="D464" s="1"/>
      <c r="E464" s="1"/>
      <c r="F464" s="11"/>
      <c r="G464" s="1"/>
      <c r="H464" s="1"/>
      <c r="I464" s="1"/>
      <c r="J464" s="71"/>
      <c r="K464" s="72"/>
      <c r="L464" s="148"/>
      <c r="M464" s="139"/>
      <c r="N464" s="178"/>
      <c r="O464" s="179"/>
      <c r="P464" s="12"/>
    </row>
    <row r="465" spans="1:16" ht="13.5" thickBot="1">
      <c r="A465" s="9"/>
      <c r="B465" s="1"/>
      <c r="C465" s="10"/>
      <c r="D465" s="1"/>
      <c r="E465" s="1"/>
      <c r="F465" s="11"/>
      <c r="G465" s="1"/>
      <c r="H465" s="1"/>
      <c r="I465" s="1"/>
      <c r="J465" s="73"/>
      <c r="K465" s="74"/>
      <c r="L465" s="166"/>
      <c r="M465" s="167"/>
      <c r="N465" s="180"/>
      <c r="O465" s="181"/>
      <c r="P465" s="12"/>
    </row>
    <row r="466" spans="1:16" ht="14.25" thickBot="1" thickTop="1">
      <c r="A466" s="154" t="s">
        <v>213</v>
      </c>
      <c r="B466" s="155"/>
      <c r="C466" s="155"/>
      <c r="D466" s="155"/>
      <c r="E466" s="155"/>
      <c r="F466" s="155"/>
      <c r="G466" s="155"/>
      <c r="H466" s="155"/>
      <c r="I466" s="155"/>
      <c r="J466" s="190"/>
      <c r="K466" s="190"/>
      <c r="L466" s="191"/>
      <c r="M466" s="191"/>
      <c r="N466" s="193"/>
      <c r="O466" s="194"/>
      <c r="P466" s="156">
        <f>SUM(P394:P465)</f>
        <v>0</v>
      </c>
    </row>
    <row r="467" spans="1:16" ht="13.5" thickBot="1">
      <c r="A467" s="25"/>
      <c r="B467" s="25"/>
      <c r="C467" s="25"/>
      <c r="D467" s="25"/>
      <c r="E467" s="25"/>
      <c r="F467" s="25"/>
      <c r="G467" s="25"/>
      <c r="H467" s="25"/>
      <c r="I467" s="25"/>
      <c r="J467" s="102"/>
      <c r="K467" s="102"/>
      <c r="L467" s="149"/>
      <c r="M467" s="149"/>
      <c r="N467" s="173"/>
      <c r="O467" s="173"/>
      <c r="P467" s="158"/>
    </row>
    <row r="468" spans="1:16" ht="13.5" thickBot="1">
      <c r="A468" s="211" t="s">
        <v>1</v>
      </c>
      <c r="B468" s="212"/>
      <c r="C468" s="213" t="s">
        <v>2</v>
      </c>
      <c r="D468" s="214"/>
      <c r="E468" s="214"/>
      <c r="F468" s="212"/>
      <c r="G468" s="213" t="s">
        <v>3</v>
      </c>
      <c r="H468" s="214"/>
      <c r="I468" s="212"/>
      <c r="J468" s="213"/>
      <c r="K468" s="212"/>
      <c r="L468" s="215" t="s">
        <v>4</v>
      </c>
      <c r="M468" s="259"/>
      <c r="N468" s="266" t="s">
        <v>5</v>
      </c>
      <c r="O468" s="267"/>
      <c r="P468" s="7" t="s">
        <v>6</v>
      </c>
    </row>
    <row r="469" spans="1:16" ht="13.5" thickBot="1">
      <c r="A469" s="9" t="s">
        <v>366</v>
      </c>
      <c r="B469" s="1"/>
      <c r="C469" s="10"/>
      <c r="D469" s="1"/>
      <c r="E469" s="1"/>
      <c r="F469" s="11"/>
      <c r="G469" s="1"/>
      <c r="H469" s="1"/>
      <c r="I469" s="1"/>
      <c r="J469" s="213"/>
      <c r="K469" s="212"/>
      <c r="L469" s="215"/>
      <c r="M469" s="216"/>
      <c r="N469" s="240"/>
      <c r="O469" s="241"/>
      <c r="P469" s="12">
        <f aca="true" t="shared" si="21" ref="P469:P474">ROUNDUP(L469*N469,2)</f>
        <v>0</v>
      </c>
    </row>
    <row r="470" spans="1:16" ht="13.5" thickBot="1">
      <c r="A470" s="36" t="s">
        <v>367</v>
      </c>
      <c r="B470" s="37"/>
      <c r="C470" s="38" t="s">
        <v>368</v>
      </c>
      <c r="D470" s="37"/>
      <c r="E470" s="37"/>
      <c r="F470" s="39"/>
      <c r="G470" s="37"/>
      <c r="H470" s="37"/>
      <c r="I470" s="37"/>
      <c r="J470" s="213"/>
      <c r="K470" s="212"/>
      <c r="L470" s="215"/>
      <c r="M470" s="259"/>
      <c r="N470" s="240"/>
      <c r="O470" s="241"/>
      <c r="P470" s="67">
        <f t="shared" si="21"/>
        <v>0</v>
      </c>
    </row>
    <row r="471" spans="1:16" ht="13.5" thickBot="1">
      <c r="A471" s="9" t="s">
        <v>369</v>
      </c>
      <c r="B471" s="1"/>
      <c r="C471" s="10" t="s">
        <v>370</v>
      </c>
      <c r="D471" s="1"/>
      <c r="E471" s="1"/>
      <c r="F471" s="11"/>
      <c r="G471" s="1"/>
      <c r="H471" s="1"/>
      <c r="I471" s="1"/>
      <c r="J471" s="300"/>
      <c r="K471" s="301"/>
      <c r="L471" s="260"/>
      <c r="M471" s="261"/>
      <c r="N471" s="264"/>
      <c r="O471" s="265"/>
      <c r="P471" s="12">
        <f t="shared" si="21"/>
        <v>0</v>
      </c>
    </row>
    <row r="472" spans="1:16" ht="13.5" thickBot="1">
      <c r="A472" s="36" t="s">
        <v>371</v>
      </c>
      <c r="B472" s="37"/>
      <c r="C472" s="38" t="s">
        <v>372</v>
      </c>
      <c r="D472" s="37"/>
      <c r="E472" s="37"/>
      <c r="F472" s="39"/>
      <c r="G472" s="37"/>
      <c r="H472" s="37"/>
      <c r="I472" s="37"/>
      <c r="J472" s="213"/>
      <c r="K472" s="212"/>
      <c r="L472" s="215"/>
      <c r="M472" s="259"/>
      <c r="N472" s="240"/>
      <c r="O472" s="241"/>
      <c r="P472" s="67">
        <f t="shared" si="21"/>
        <v>0</v>
      </c>
    </row>
    <row r="473" spans="1:16" ht="13.5" thickBot="1">
      <c r="A473" s="9" t="s">
        <v>373</v>
      </c>
      <c r="B473" s="1"/>
      <c r="C473" s="10" t="s">
        <v>374</v>
      </c>
      <c r="D473" s="1"/>
      <c r="E473" s="1"/>
      <c r="F473" s="11"/>
      <c r="G473" s="1"/>
      <c r="H473" s="1"/>
      <c r="I473" s="1"/>
      <c r="J473" s="300"/>
      <c r="K473" s="301"/>
      <c r="L473" s="260"/>
      <c r="M473" s="261"/>
      <c r="N473" s="264"/>
      <c r="O473" s="265"/>
      <c r="P473" s="12">
        <f t="shared" si="21"/>
        <v>0</v>
      </c>
    </row>
    <row r="474" spans="1:16" ht="13.5" thickBot="1">
      <c r="A474" s="36" t="s">
        <v>375</v>
      </c>
      <c r="B474" s="37"/>
      <c r="C474" s="38" t="s">
        <v>428</v>
      </c>
      <c r="D474" s="37"/>
      <c r="E474" s="37"/>
      <c r="F474" s="39"/>
      <c r="G474" s="37"/>
      <c r="H474" s="37"/>
      <c r="I474" s="37"/>
      <c r="J474" s="213"/>
      <c r="K474" s="212"/>
      <c r="L474" s="215">
        <v>0.063</v>
      </c>
      <c r="M474" s="259"/>
      <c r="N474" s="240"/>
      <c r="O474" s="241"/>
      <c r="P474" s="67">
        <f t="shared" si="21"/>
        <v>0</v>
      </c>
    </row>
    <row r="475" spans="1:16" ht="12.75">
      <c r="A475" s="66" t="s">
        <v>399</v>
      </c>
      <c r="B475" s="25"/>
      <c r="C475" s="87" t="s">
        <v>427</v>
      </c>
      <c r="D475" s="84"/>
      <c r="E475" s="84"/>
      <c r="F475" s="85"/>
      <c r="G475" s="84"/>
      <c r="H475" s="84"/>
      <c r="I475" s="84"/>
      <c r="J475" s="295"/>
      <c r="K475" s="296"/>
      <c r="L475" s="232"/>
      <c r="M475" s="233"/>
      <c r="N475" s="243"/>
      <c r="O475" s="244"/>
      <c r="P475" s="83">
        <f>ROUNDUP(L475*N475,2)</f>
        <v>0</v>
      </c>
    </row>
    <row r="476" spans="1:16" ht="12.75">
      <c r="A476" s="9" t="s">
        <v>400</v>
      </c>
      <c r="B476" s="11"/>
      <c r="C476" s="292" t="s">
        <v>429</v>
      </c>
      <c r="D476" s="293"/>
      <c r="E476" s="293"/>
      <c r="F476" s="293"/>
      <c r="G476" s="293"/>
      <c r="H476" s="293"/>
      <c r="I476" s="293"/>
      <c r="J476" s="293"/>
      <c r="K476" s="294"/>
      <c r="L476" s="199"/>
      <c r="M476" s="221"/>
      <c r="N476" s="201"/>
      <c r="O476" s="202"/>
      <c r="P476" s="18">
        <f>ROUNDUP(L476*N476,2)</f>
        <v>0</v>
      </c>
    </row>
    <row r="477" spans="1:16" ht="13.5" thickBot="1">
      <c r="A477" s="31" t="s">
        <v>401</v>
      </c>
      <c r="B477" s="2"/>
      <c r="C477" s="88" t="s">
        <v>430</v>
      </c>
      <c r="D477" s="41"/>
      <c r="E477" s="41"/>
      <c r="F477" s="86"/>
      <c r="G477" s="41"/>
      <c r="H477" s="41"/>
      <c r="I477" s="41"/>
      <c r="J477" s="290"/>
      <c r="K477" s="291"/>
      <c r="L477" s="226"/>
      <c r="M477" s="227"/>
      <c r="N477" s="286"/>
      <c r="O477" s="287"/>
      <c r="P477" s="42">
        <f>ROUNDUP(L477*N477,2)</f>
        <v>0</v>
      </c>
    </row>
    <row r="478" spans="1:16" ht="12.75">
      <c r="A478" s="66" t="s">
        <v>376</v>
      </c>
      <c r="B478" s="25" t="s">
        <v>377</v>
      </c>
      <c r="C478" s="43" t="s">
        <v>378</v>
      </c>
      <c r="D478" s="44"/>
      <c r="E478" s="44"/>
      <c r="F478" s="45"/>
      <c r="G478" s="44"/>
      <c r="H478" s="44"/>
      <c r="I478" s="44"/>
      <c r="J478" s="253"/>
      <c r="K478" s="254"/>
      <c r="L478" s="217">
        <v>2.73</v>
      </c>
      <c r="M478" s="281"/>
      <c r="N478" s="236"/>
      <c r="O478" s="237"/>
      <c r="P478" s="46">
        <f>ROUNDUP(L478*N478,2)</f>
        <v>0</v>
      </c>
    </row>
    <row r="479" spans="1:16" ht="13.5" thickBot="1">
      <c r="A479" s="57"/>
      <c r="B479" s="58" t="s">
        <v>379</v>
      </c>
      <c r="C479" s="59" t="s">
        <v>380</v>
      </c>
      <c r="D479" s="58"/>
      <c r="E479" s="58"/>
      <c r="F479" s="60"/>
      <c r="G479" s="58"/>
      <c r="H479" s="58"/>
      <c r="I479" s="58"/>
      <c r="J479" s="270"/>
      <c r="K479" s="271"/>
      <c r="L479" s="282">
        <v>4.1</v>
      </c>
      <c r="M479" s="283"/>
      <c r="N479" s="284"/>
      <c r="O479" s="285"/>
      <c r="P479" s="61">
        <f>ROUNDUP(L479*N479,2)</f>
        <v>0</v>
      </c>
    </row>
    <row r="480" spans="1:16" ht="14.25" thickBot="1" thickTop="1">
      <c r="A480" s="31" t="s">
        <v>213</v>
      </c>
      <c r="B480" s="2"/>
      <c r="C480" s="2"/>
      <c r="D480" s="2"/>
      <c r="E480" s="2"/>
      <c r="F480" s="2"/>
      <c r="G480" s="2"/>
      <c r="H480" s="2"/>
      <c r="I480" s="2"/>
      <c r="J480" s="280"/>
      <c r="K480" s="280"/>
      <c r="L480" s="227"/>
      <c r="M480" s="227"/>
      <c r="N480" s="82"/>
      <c r="O480" s="64"/>
      <c r="P480" s="42">
        <f>SUM(P414:P479)</f>
        <v>0</v>
      </c>
    </row>
    <row r="481" spans="1:16" ht="12.75">
      <c r="A481" s="272" t="s">
        <v>381</v>
      </c>
      <c r="B481" s="273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76">
        <f>SUM(P63,P118,P183,P248,P338,P402,P466,P480)</f>
        <v>0</v>
      </c>
      <c r="P481" s="277"/>
    </row>
    <row r="482" spans="1:16" ht="13.5" thickBot="1">
      <c r="A482" s="274"/>
      <c r="B482" s="275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78"/>
      <c r="P482" s="279"/>
    </row>
  </sheetData>
  <sheetProtection/>
  <mergeCells count="1163">
    <mergeCell ref="J178:K178"/>
    <mergeCell ref="L178:M178"/>
    <mergeCell ref="N178:O178"/>
    <mergeCell ref="J179:K179"/>
    <mergeCell ref="L179:M179"/>
    <mergeCell ref="N179:O179"/>
    <mergeCell ref="N165:O165"/>
    <mergeCell ref="J175:K175"/>
    <mergeCell ref="J176:K176"/>
    <mergeCell ref="J177:K177"/>
    <mergeCell ref="L177:M177"/>
    <mergeCell ref="N177:O177"/>
    <mergeCell ref="N175:O175"/>
    <mergeCell ref="N176:O176"/>
    <mergeCell ref="J195:K195"/>
    <mergeCell ref="L195:M195"/>
    <mergeCell ref="N195:O195"/>
    <mergeCell ref="B8:H9"/>
    <mergeCell ref="B10:H11"/>
    <mergeCell ref="J10:P11"/>
    <mergeCell ref="C12:C13"/>
    <mergeCell ref="E12:E13"/>
    <mergeCell ref="G12:G13"/>
    <mergeCell ref="B16:I17"/>
    <mergeCell ref="L202:M202"/>
    <mergeCell ref="N202:O202"/>
    <mergeCell ref="N170:O170"/>
    <mergeCell ref="N183:O183"/>
    <mergeCell ref="N194:O194"/>
    <mergeCell ref="L164:M164"/>
    <mergeCell ref="N189:O189"/>
    <mergeCell ref="N188:O188"/>
    <mergeCell ref="N164:O164"/>
    <mergeCell ref="L165:M165"/>
    <mergeCell ref="J402:K402"/>
    <mergeCell ref="L402:M402"/>
    <mergeCell ref="N402:O402"/>
    <mergeCell ref="L384:M384"/>
    <mergeCell ref="N384:O384"/>
    <mergeCell ref="L175:M175"/>
    <mergeCell ref="L176:M176"/>
    <mergeCell ref="L378:M378"/>
    <mergeCell ref="N378:O378"/>
    <mergeCell ref="L379:M379"/>
    <mergeCell ref="J193:K193"/>
    <mergeCell ref="N192:O192"/>
    <mergeCell ref="J380:K380"/>
    <mergeCell ref="L380:M380"/>
    <mergeCell ref="N380:O380"/>
    <mergeCell ref="L72:M72"/>
    <mergeCell ref="N72:O72"/>
    <mergeCell ref="L73:M73"/>
    <mergeCell ref="N73:O73"/>
    <mergeCell ref="L375:M375"/>
    <mergeCell ref="L316:M316"/>
    <mergeCell ref="L299:M299"/>
    <mergeCell ref="L245:M245"/>
    <mergeCell ref="L71:M71"/>
    <mergeCell ref="N71:O71"/>
    <mergeCell ref="L74:M74"/>
    <mergeCell ref="N74:O74"/>
    <mergeCell ref="N193:O193"/>
    <mergeCell ref="N174:O174"/>
    <mergeCell ref="L134:M134"/>
    <mergeCell ref="A404:B404"/>
    <mergeCell ref="C404:F404"/>
    <mergeCell ref="G404:I404"/>
    <mergeCell ref="J404:K404"/>
    <mergeCell ref="L404:M404"/>
    <mergeCell ref="N404:O404"/>
    <mergeCell ref="J466:K466"/>
    <mergeCell ref="L466:M466"/>
    <mergeCell ref="N466:O466"/>
    <mergeCell ref="J170:K170"/>
    <mergeCell ref="J207:K207"/>
    <mergeCell ref="L301:M301"/>
    <mergeCell ref="L292:M292"/>
    <mergeCell ref="J292:K292"/>
    <mergeCell ref="L291:M291"/>
    <mergeCell ref="L310:M310"/>
    <mergeCell ref="L311:M311"/>
    <mergeCell ref="L312:M312"/>
    <mergeCell ref="L314:M314"/>
    <mergeCell ref="L333:M333"/>
    <mergeCell ref="L346:M346"/>
    <mergeCell ref="L174:M174"/>
    <mergeCell ref="L272:M272"/>
    <mergeCell ref="L193:M193"/>
    <mergeCell ref="L192:M192"/>
    <mergeCell ref="L189:M189"/>
    <mergeCell ref="N300:O300"/>
    <mergeCell ref="L300:M300"/>
    <mergeCell ref="N299:O299"/>
    <mergeCell ref="N291:O291"/>
    <mergeCell ref="N289:O289"/>
    <mergeCell ref="N298:O298"/>
    <mergeCell ref="L298:M298"/>
    <mergeCell ref="L296:M296"/>
    <mergeCell ref="L194:M194"/>
    <mergeCell ref="J194:K194"/>
    <mergeCell ref="J291:K291"/>
    <mergeCell ref="N290:O290"/>
    <mergeCell ref="L290:M290"/>
    <mergeCell ref="J290:K290"/>
    <mergeCell ref="N272:O272"/>
    <mergeCell ref="L273:M273"/>
    <mergeCell ref="N273:O273"/>
    <mergeCell ref="J192:K192"/>
    <mergeCell ref="N191:O191"/>
    <mergeCell ref="L191:M191"/>
    <mergeCell ref="J191:K191"/>
    <mergeCell ref="N190:O190"/>
    <mergeCell ref="L190:M190"/>
    <mergeCell ref="J190:K190"/>
    <mergeCell ref="L188:M188"/>
    <mergeCell ref="N187:O187"/>
    <mergeCell ref="L187:M187"/>
    <mergeCell ref="N186:O186"/>
    <mergeCell ref="L186:M186"/>
    <mergeCell ref="J186:K186"/>
    <mergeCell ref="N344:O344"/>
    <mergeCell ref="L344:M344"/>
    <mergeCell ref="J344:K344"/>
    <mergeCell ref="N343:O343"/>
    <mergeCell ref="L343:M343"/>
    <mergeCell ref="J343:K343"/>
    <mergeCell ref="N342:O342"/>
    <mergeCell ref="L342:M342"/>
    <mergeCell ref="J342:K342"/>
    <mergeCell ref="N341:O341"/>
    <mergeCell ref="L341:M341"/>
    <mergeCell ref="J341:K341"/>
    <mergeCell ref="N306:O306"/>
    <mergeCell ref="L306:M306"/>
    <mergeCell ref="J306:K306"/>
    <mergeCell ref="J338:K338"/>
    <mergeCell ref="L338:M338"/>
    <mergeCell ref="L305:M305"/>
    <mergeCell ref="J305:K305"/>
    <mergeCell ref="J330:K330"/>
    <mergeCell ref="L330:M330"/>
    <mergeCell ref="N330:O330"/>
    <mergeCell ref="N304:O304"/>
    <mergeCell ref="L304:M304"/>
    <mergeCell ref="N292:O292"/>
    <mergeCell ref="L303:M303"/>
    <mergeCell ref="N303:O303"/>
    <mergeCell ref="N295:O295"/>
    <mergeCell ref="L295:M295"/>
    <mergeCell ref="N294:O294"/>
    <mergeCell ref="N301:O301"/>
    <mergeCell ref="L302:M302"/>
    <mergeCell ref="N302:O302"/>
    <mergeCell ref="L294:M294"/>
    <mergeCell ref="N293:O293"/>
    <mergeCell ref="L293:M293"/>
    <mergeCell ref="L289:M289"/>
    <mergeCell ref="N288:O288"/>
    <mergeCell ref="L288:M288"/>
    <mergeCell ref="N297:O297"/>
    <mergeCell ref="L297:M297"/>
    <mergeCell ref="N296:O296"/>
    <mergeCell ref="N287:O287"/>
    <mergeCell ref="L287:M287"/>
    <mergeCell ref="N286:O286"/>
    <mergeCell ref="L286:M286"/>
    <mergeCell ref="L280:M280"/>
    <mergeCell ref="N285:O285"/>
    <mergeCell ref="L285:M285"/>
    <mergeCell ref="N284:O284"/>
    <mergeCell ref="L284:M284"/>
    <mergeCell ref="N283:O283"/>
    <mergeCell ref="L283:M283"/>
    <mergeCell ref="L279:M279"/>
    <mergeCell ref="N278:O278"/>
    <mergeCell ref="L278:M278"/>
    <mergeCell ref="N277:O277"/>
    <mergeCell ref="L277:M277"/>
    <mergeCell ref="N282:O282"/>
    <mergeCell ref="L282:M282"/>
    <mergeCell ref="N281:O281"/>
    <mergeCell ref="L281:M281"/>
    <mergeCell ref="N280:O280"/>
    <mergeCell ref="A468:B468"/>
    <mergeCell ref="C468:F468"/>
    <mergeCell ref="G468:I468"/>
    <mergeCell ref="J468:K468"/>
    <mergeCell ref="L468:M468"/>
    <mergeCell ref="N468:O468"/>
    <mergeCell ref="N338:O338"/>
    <mergeCell ref="A340:B340"/>
    <mergeCell ref="C340:F340"/>
    <mergeCell ref="G340:I340"/>
    <mergeCell ref="J117:K117"/>
    <mergeCell ref="L117:M117"/>
    <mergeCell ref="N117:O117"/>
    <mergeCell ref="J169:K169"/>
    <mergeCell ref="L328:M328"/>
    <mergeCell ref="N328:O328"/>
    <mergeCell ref="J329:K329"/>
    <mergeCell ref="L329:M329"/>
    <mergeCell ref="N329:O329"/>
    <mergeCell ref="J326:K326"/>
    <mergeCell ref="L326:M326"/>
    <mergeCell ref="N326:O326"/>
    <mergeCell ref="J331:K331"/>
    <mergeCell ref="L331:M331"/>
    <mergeCell ref="N331:O331"/>
    <mergeCell ref="J327:K327"/>
    <mergeCell ref="L327:M327"/>
    <mergeCell ref="N327:O327"/>
    <mergeCell ref="J328:K328"/>
    <mergeCell ref="L323:M323"/>
    <mergeCell ref="N323:O323"/>
    <mergeCell ref="J324:K324"/>
    <mergeCell ref="L324:M324"/>
    <mergeCell ref="N324:O324"/>
    <mergeCell ref="J325:K325"/>
    <mergeCell ref="L325:M325"/>
    <mergeCell ref="N325:O325"/>
    <mergeCell ref="L321:M321"/>
    <mergeCell ref="N321:O321"/>
    <mergeCell ref="L322:M322"/>
    <mergeCell ref="N322:O322"/>
    <mergeCell ref="L320:M320"/>
    <mergeCell ref="N320:O320"/>
    <mergeCell ref="L317:M317"/>
    <mergeCell ref="N317:O317"/>
    <mergeCell ref="L318:M318"/>
    <mergeCell ref="N318:O318"/>
    <mergeCell ref="L319:M319"/>
    <mergeCell ref="N319:O319"/>
    <mergeCell ref="L243:M243"/>
    <mergeCell ref="N243:O243"/>
    <mergeCell ref="L239:M239"/>
    <mergeCell ref="N239:O239"/>
    <mergeCell ref="J244:K244"/>
    <mergeCell ref="L244:M244"/>
    <mergeCell ref="N244:O244"/>
    <mergeCell ref="L240:M240"/>
    <mergeCell ref="N240:O240"/>
    <mergeCell ref="L241:M241"/>
    <mergeCell ref="J235:K235"/>
    <mergeCell ref="L235:M235"/>
    <mergeCell ref="N235:O235"/>
    <mergeCell ref="J236:K236"/>
    <mergeCell ref="L236:M236"/>
    <mergeCell ref="N236:O236"/>
    <mergeCell ref="L313:M313"/>
    <mergeCell ref="N313:O313"/>
    <mergeCell ref="L234:M234"/>
    <mergeCell ref="N234:O234"/>
    <mergeCell ref="L242:M242"/>
    <mergeCell ref="N242:O242"/>
    <mergeCell ref="L237:M237"/>
    <mergeCell ref="N237:O237"/>
    <mergeCell ref="L238:M238"/>
    <mergeCell ref="N238:O238"/>
    <mergeCell ref="J230:K230"/>
    <mergeCell ref="L230:M230"/>
    <mergeCell ref="N230:O230"/>
    <mergeCell ref="L231:M231"/>
    <mergeCell ref="N231:O231"/>
    <mergeCell ref="L232:M232"/>
    <mergeCell ref="N232:O232"/>
    <mergeCell ref="L227:M227"/>
    <mergeCell ref="N227:O227"/>
    <mergeCell ref="L228:M228"/>
    <mergeCell ref="N228:O228"/>
    <mergeCell ref="J229:K229"/>
    <mergeCell ref="L229:M229"/>
    <mergeCell ref="N229:O229"/>
    <mergeCell ref="L224:M224"/>
    <mergeCell ref="N224:O224"/>
    <mergeCell ref="L225:M225"/>
    <mergeCell ref="N225:O225"/>
    <mergeCell ref="L226:M226"/>
    <mergeCell ref="N226:O226"/>
    <mergeCell ref="J350:K350"/>
    <mergeCell ref="J345:K345"/>
    <mergeCell ref="J346:K346"/>
    <mergeCell ref="J347:K347"/>
    <mergeCell ref="J203:K203"/>
    <mergeCell ref="J204:K204"/>
    <mergeCell ref="J209:K209"/>
    <mergeCell ref="J231:K231"/>
    <mergeCell ref="J206:K206"/>
    <mergeCell ref="J227:K227"/>
    <mergeCell ref="L170:M170"/>
    <mergeCell ref="L171:M171"/>
    <mergeCell ref="N163:O163"/>
    <mergeCell ref="N167:O167"/>
    <mergeCell ref="N166:O166"/>
    <mergeCell ref="N168:O168"/>
    <mergeCell ref="L169:M169"/>
    <mergeCell ref="L163:M163"/>
    <mergeCell ref="L167:M167"/>
    <mergeCell ref="L168:M168"/>
    <mergeCell ref="N155:O155"/>
    <mergeCell ref="N159:O159"/>
    <mergeCell ref="N160:O160"/>
    <mergeCell ref="N161:O161"/>
    <mergeCell ref="N151:O151"/>
    <mergeCell ref="N152:O152"/>
    <mergeCell ref="N153:O153"/>
    <mergeCell ref="N154:O154"/>
    <mergeCell ref="N156:O156"/>
    <mergeCell ref="N148:O148"/>
    <mergeCell ref="N149:O149"/>
    <mergeCell ref="N132:O132"/>
    <mergeCell ref="N150:O150"/>
    <mergeCell ref="N143:O143"/>
    <mergeCell ref="N144:O144"/>
    <mergeCell ref="N145:O145"/>
    <mergeCell ref="N146:O146"/>
    <mergeCell ref="N134:O134"/>
    <mergeCell ref="L144:M144"/>
    <mergeCell ref="L145:M145"/>
    <mergeCell ref="L146:M146"/>
    <mergeCell ref="L141:M141"/>
    <mergeCell ref="N137:O137"/>
    <mergeCell ref="N147:O147"/>
    <mergeCell ref="N141:O141"/>
    <mergeCell ref="N139:O139"/>
    <mergeCell ref="N140:O140"/>
    <mergeCell ref="L137:M137"/>
    <mergeCell ref="N129:O129"/>
    <mergeCell ref="N130:O130"/>
    <mergeCell ref="N142:O142"/>
    <mergeCell ref="N138:O138"/>
    <mergeCell ref="L140:M140"/>
    <mergeCell ref="N122:O122"/>
    <mergeCell ref="N123:O123"/>
    <mergeCell ref="N124:O124"/>
    <mergeCell ref="N125:O125"/>
    <mergeCell ref="N126:O126"/>
    <mergeCell ref="N128:O128"/>
    <mergeCell ref="J146:K146"/>
    <mergeCell ref="L155:M155"/>
    <mergeCell ref="L159:M159"/>
    <mergeCell ref="L160:M160"/>
    <mergeCell ref="L161:M161"/>
    <mergeCell ref="L151:M151"/>
    <mergeCell ref="L153:M153"/>
    <mergeCell ref="L154:M154"/>
    <mergeCell ref="L147:M147"/>
    <mergeCell ref="J156:K156"/>
    <mergeCell ref="J151:K151"/>
    <mergeCell ref="J152:K152"/>
    <mergeCell ref="J153:K153"/>
    <mergeCell ref="L142:M142"/>
    <mergeCell ref="L148:M148"/>
    <mergeCell ref="L149:M149"/>
    <mergeCell ref="L152:M152"/>
    <mergeCell ref="L150:M150"/>
    <mergeCell ref="L143:M143"/>
    <mergeCell ref="L128:M128"/>
    <mergeCell ref="L129:M129"/>
    <mergeCell ref="J167:K167"/>
    <mergeCell ref="J168:K168"/>
    <mergeCell ref="J155:K155"/>
    <mergeCell ref="J159:K159"/>
    <mergeCell ref="J160:K160"/>
    <mergeCell ref="J161:K161"/>
    <mergeCell ref="J163:K163"/>
    <mergeCell ref="J157:K157"/>
    <mergeCell ref="L130:M130"/>
    <mergeCell ref="L138:M138"/>
    <mergeCell ref="L139:M139"/>
    <mergeCell ref="M14:P14"/>
    <mergeCell ref="J25:K25"/>
    <mergeCell ref="L25:M25"/>
    <mergeCell ref="J125:K125"/>
    <mergeCell ref="J126:K126"/>
    <mergeCell ref="J127:K127"/>
    <mergeCell ref="J121:K121"/>
    <mergeCell ref="J124:K124"/>
    <mergeCell ref="A1:D2"/>
    <mergeCell ref="A120:B120"/>
    <mergeCell ref="C120:F120"/>
    <mergeCell ref="G120:I120"/>
    <mergeCell ref="I10:I11"/>
    <mergeCell ref="F12:F13"/>
    <mergeCell ref="H12:H13"/>
    <mergeCell ref="J71:K71"/>
    <mergeCell ref="J74:K74"/>
    <mergeCell ref="M9:P9"/>
    <mergeCell ref="M8:P8"/>
    <mergeCell ref="A8:A9"/>
    <mergeCell ref="I8:I9"/>
    <mergeCell ref="J111:K111"/>
    <mergeCell ref="A10:A11"/>
    <mergeCell ref="J8:K9"/>
    <mergeCell ref="A12:A13"/>
    <mergeCell ref="B12:B13"/>
    <mergeCell ref="D12:D13"/>
    <mergeCell ref="I12:I13"/>
    <mergeCell ref="J12:L13"/>
    <mergeCell ref="M13:P13"/>
    <mergeCell ref="N120:O120"/>
    <mergeCell ref="A14:A15"/>
    <mergeCell ref="B14:B15"/>
    <mergeCell ref="C14:C15"/>
    <mergeCell ref="D14:D15"/>
    <mergeCell ref="I14:I15"/>
    <mergeCell ref="J14:L15"/>
    <mergeCell ref="E14:E15"/>
    <mergeCell ref="F14:F15"/>
    <mergeCell ref="G14:G15"/>
    <mergeCell ref="H14:H15"/>
    <mergeCell ref="A18:A19"/>
    <mergeCell ref="B18:P20"/>
    <mergeCell ref="N17:O17"/>
    <mergeCell ref="N16:O16"/>
    <mergeCell ref="A16:A17"/>
    <mergeCell ref="J16:K17"/>
    <mergeCell ref="L16:M16"/>
    <mergeCell ref="L17:M17"/>
    <mergeCell ref="N25:O25"/>
    <mergeCell ref="J24:K24"/>
    <mergeCell ref="L24:M24"/>
    <mergeCell ref="N24:O24"/>
    <mergeCell ref="N22:O22"/>
    <mergeCell ref="N23:O23"/>
    <mergeCell ref="J23:K23"/>
    <mergeCell ref="L22:M22"/>
    <mergeCell ref="J27:K27"/>
    <mergeCell ref="L27:M27"/>
    <mergeCell ref="N27:O27"/>
    <mergeCell ref="J26:K26"/>
    <mergeCell ref="L26:M26"/>
    <mergeCell ref="N26:O26"/>
    <mergeCell ref="J30:K30"/>
    <mergeCell ref="L30:M30"/>
    <mergeCell ref="N30:O30"/>
    <mergeCell ref="J28:K28"/>
    <mergeCell ref="L28:M28"/>
    <mergeCell ref="J29:K29"/>
    <mergeCell ref="L29:M29"/>
    <mergeCell ref="N29:O29"/>
    <mergeCell ref="N28:O28"/>
    <mergeCell ref="N34:O34"/>
    <mergeCell ref="N33:O33"/>
    <mergeCell ref="N32:O32"/>
    <mergeCell ref="J31:K31"/>
    <mergeCell ref="L31:M31"/>
    <mergeCell ref="N31:O31"/>
    <mergeCell ref="J32:K32"/>
    <mergeCell ref="L32:M32"/>
    <mergeCell ref="J33:K33"/>
    <mergeCell ref="L33:M33"/>
    <mergeCell ref="N37:O37"/>
    <mergeCell ref="N36:O36"/>
    <mergeCell ref="J35:K35"/>
    <mergeCell ref="L35:M35"/>
    <mergeCell ref="N35:O35"/>
    <mergeCell ref="J36:K36"/>
    <mergeCell ref="J41:K41"/>
    <mergeCell ref="L41:M41"/>
    <mergeCell ref="N41:O41"/>
    <mergeCell ref="J171:K171"/>
    <mergeCell ref="J112:K112"/>
    <mergeCell ref="J113:K113"/>
    <mergeCell ref="J114:K114"/>
    <mergeCell ref="J120:K120"/>
    <mergeCell ref="J145:K145"/>
    <mergeCell ref="J122:K122"/>
    <mergeCell ref="J43:K43"/>
    <mergeCell ref="L43:M43"/>
    <mergeCell ref="N43:O43"/>
    <mergeCell ref="J182:K182"/>
    <mergeCell ref="J42:K42"/>
    <mergeCell ref="L42:M42"/>
    <mergeCell ref="N42:O42"/>
    <mergeCell ref="J173:K173"/>
    <mergeCell ref="L173:M173"/>
    <mergeCell ref="N173:O173"/>
    <mergeCell ref="J44:K44"/>
    <mergeCell ref="L44:M44"/>
    <mergeCell ref="J45:K45"/>
    <mergeCell ref="L45:M45"/>
    <mergeCell ref="N45:O45"/>
    <mergeCell ref="N44:O44"/>
    <mergeCell ref="J46:K46"/>
    <mergeCell ref="L46:M46"/>
    <mergeCell ref="N46:O46"/>
    <mergeCell ref="L182:M182"/>
    <mergeCell ref="J47:K47"/>
    <mergeCell ref="L47:M47"/>
    <mergeCell ref="N47:O47"/>
    <mergeCell ref="N182:O182"/>
    <mergeCell ref="J48:K48"/>
    <mergeCell ref="L48:M48"/>
    <mergeCell ref="J49:K49"/>
    <mergeCell ref="L49:M49"/>
    <mergeCell ref="N48:O48"/>
    <mergeCell ref="N172:O172"/>
    <mergeCell ref="J172:K172"/>
    <mergeCell ref="L172:M172"/>
    <mergeCell ref="N49:O49"/>
    <mergeCell ref="N51:O51"/>
    <mergeCell ref="J143:K143"/>
    <mergeCell ref="L120:M120"/>
    <mergeCell ref="L196:M196"/>
    <mergeCell ref="N196:O196"/>
    <mergeCell ref="L77:M77"/>
    <mergeCell ref="N77:O77"/>
    <mergeCell ref="J52:K52"/>
    <mergeCell ref="L52:M52"/>
    <mergeCell ref="N52:O52"/>
    <mergeCell ref="N58:O58"/>
    <mergeCell ref="J142:K142"/>
    <mergeCell ref="J149:K149"/>
    <mergeCell ref="N197:O197"/>
    <mergeCell ref="J53:K53"/>
    <mergeCell ref="L53:M53"/>
    <mergeCell ref="J196:K196"/>
    <mergeCell ref="J54:K54"/>
    <mergeCell ref="L54:M54"/>
    <mergeCell ref="N54:O54"/>
    <mergeCell ref="J197:K197"/>
    <mergeCell ref="N53:O53"/>
    <mergeCell ref="J128:K128"/>
    <mergeCell ref="N198:O198"/>
    <mergeCell ref="J198:K198"/>
    <mergeCell ref="L198:M198"/>
    <mergeCell ref="L197:M197"/>
    <mergeCell ref="N66:O66"/>
    <mergeCell ref="J57:K57"/>
    <mergeCell ref="L57:M57"/>
    <mergeCell ref="N57:O57"/>
    <mergeCell ref="J58:K58"/>
    <mergeCell ref="L58:M58"/>
    <mergeCell ref="N200:O200"/>
    <mergeCell ref="N201:O201"/>
    <mergeCell ref="J201:K201"/>
    <mergeCell ref="J200:K200"/>
    <mergeCell ref="L200:M200"/>
    <mergeCell ref="J199:K199"/>
    <mergeCell ref="L207:M207"/>
    <mergeCell ref="J59:K59"/>
    <mergeCell ref="L59:M59"/>
    <mergeCell ref="J60:K60"/>
    <mergeCell ref="L60:M60"/>
    <mergeCell ref="N60:O60"/>
    <mergeCell ref="J166:K166"/>
    <mergeCell ref="L201:M201"/>
    <mergeCell ref="J140:K140"/>
    <mergeCell ref="J141:K141"/>
    <mergeCell ref="L166:M166"/>
    <mergeCell ref="L62:M62"/>
    <mergeCell ref="N62:O62"/>
    <mergeCell ref="N59:O59"/>
    <mergeCell ref="A65:B65"/>
    <mergeCell ref="C65:F65"/>
    <mergeCell ref="G65:I65"/>
    <mergeCell ref="J65:K65"/>
    <mergeCell ref="L65:M65"/>
    <mergeCell ref="J123:K123"/>
    <mergeCell ref="N127:O127"/>
    <mergeCell ref="L121:M121"/>
    <mergeCell ref="L122:M122"/>
    <mergeCell ref="L123:M123"/>
    <mergeCell ref="L124:M124"/>
    <mergeCell ref="N38:O38"/>
    <mergeCell ref="N39:O39"/>
    <mergeCell ref="L70:M70"/>
    <mergeCell ref="N70:O70"/>
    <mergeCell ref="J75:K75"/>
    <mergeCell ref="L79:M79"/>
    <mergeCell ref="N79:O79"/>
    <mergeCell ref="L81:M81"/>
    <mergeCell ref="J82:K82"/>
    <mergeCell ref="L78:M78"/>
    <mergeCell ref="L80:M80"/>
    <mergeCell ref="N76:O76"/>
    <mergeCell ref="N78:O78"/>
    <mergeCell ref="L82:M82"/>
    <mergeCell ref="N250:O250"/>
    <mergeCell ref="J83:K83"/>
    <mergeCell ref="L83:M83"/>
    <mergeCell ref="N83:O83"/>
    <mergeCell ref="J84:K84"/>
    <mergeCell ref="L84:M84"/>
    <mergeCell ref="N84:O84"/>
    <mergeCell ref="L125:M125"/>
    <mergeCell ref="L126:M126"/>
    <mergeCell ref="L127:M127"/>
    <mergeCell ref="A276:B276"/>
    <mergeCell ref="C276:F276"/>
    <mergeCell ref="G276:I276"/>
    <mergeCell ref="J276:K276"/>
    <mergeCell ref="L276:M276"/>
    <mergeCell ref="N276:O276"/>
    <mergeCell ref="J88:K88"/>
    <mergeCell ref="L88:M88"/>
    <mergeCell ref="J89:K89"/>
    <mergeCell ref="L89:M89"/>
    <mergeCell ref="N89:O89"/>
    <mergeCell ref="N88:O88"/>
    <mergeCell ref="J90:K90"/>
    <mergeCell ref="L90:M90"/>
    <mergeCell ref="N90:O90"/>
    <mergeCell ref="J91:K91"/>
    <mergeCell ref="L91:M91"/>
    <mergeCell ref="N91:O91"/>
    <mergeCell ref="J94:K94"/>
    <mergeCell ref="L94:M94"/>
    <mergeCell ref="N94:O94"/>
    <mergeCell ref="J92:K92"/>
    <mergeCell ref="L92:M92"/>
    <mergeCell ref="J93:K93"/>
    <mergeCell ref="L93:M93"/>
    <mergeCell ref="J95:K95"/>
    <mergeCell ref="L95:M95"/>
    <mergeCell ref="N95:O95"/>
    <mergeCell ref="J96:K96"/>
    <mergeCell ref="L96:M96"/>
    <mergeCell ref="J97:K97"/>
    <mergeCell ref="L97:M97"/>
    <mergeCell ref="N97:O97"/>
    <mergeCell ref="N96:O96"/>
    <mergeCell ref="J100:K100"/>
    <mergeCell ref="L100:M100"/>
    <mergeCell ref="J101:K101"/>
    <mergeCell ref="L101:M101"/>
    <mergeCell ref="J98:K98"/>
    <mergeCell ref="L98:M98"/>
    <mergeCell ref="J99:K99"/>
    <mergeCell ref="L99:M99"/>
    <mergeCell ref="J144:K144"/>
    <mergeCell ref="N105:O105"/>
    <mergeCell ref="N104:O104"/>
    <mergeCell ref="J102:K102"/>
    <mergeCell ref="L102:M102"/>
    <mergeCell ref="N102:O102"/>
    <mergeCell ref="J139:K139"/>
    <mergeCell ref="J129:K129"/>
    <mergeCell ref="J130:K130"/>
    <mergeCell ref="J103:K103"/>
    <mergeCell ref="L103:M103"/>
    <mergeCell ref="N103:O103"/>
    <mergeCell ref="J104:K104"/>
    <mergeCell ref="L104:M104"/>
    <mergeCell ref="J105:K105"/>
    <mergeCell ref="L105:M105"/>
    <mergeCell ref="L366:M366"/>
    <mergeCell ref="L364:M364"/>
    <mergeCell ref="L363:M363"/>
    <mergeCell ref="L157:M157"/>
    <mergeCell ref="N157:O157"/>
    <mergeCell ref="L162:M162"/>
    <mergeCell ref="N162:O162"/>
    <mergeCell ref="L212:M212"/>
    <mergeCell ref="N185:O185"/>
    <mergeCell ref="N169:O169"/>
    <mergeCell ref="N366:O366"/>
    <mergeCell ref="L365:M365"/>
    <mergeCell ref="N364:O364"/>
    <mergeCell ref="N365:O365"/>
    <mergeCell ref="L156:M156"/>
    <mergeCell ref="N158:O158"/>
    <mergeCell ref="L217:M217"/>
    <mergeCell ref="L218:M218"/>
    <mergeCell ref="L219:M219"/>
    <mergeCell ref="L233:M233"/>
    <mergeCell ref="L133:M133"/>
    <mergeCell ref="N367:O367"/>
    <mergeCell ref="J367:K367"/>
    <mergeCell ref="J133:K133"/>
    <mergeCell ref="J366:K366"/>
    <mergeCell ref="J368:K368"/>
    <mergeCell ref="J308:K308"/>
    <mergeCell ref="L158:M158"/>
    <mergeCell ref="L367:M367"/>
    <mergeCell ref="L215:M215"/>
    <mergeCell ref="J106:K106"/>
    <mergeCell ref="L106:M106"/>
    <mergeCell ref="N106:O106"/>
    <mergeCell ref="J109:K109"/>
    <mergeCell ref="L109:M109"/>
    <mergeCell ref="N109:O109"/>
    <mergeCell ref="J471:K471"/>
    <mergeCell ref="N131:O131"/>
    <mergeCell ref="L136:M136"/>
    <mergeCell ref="J107:K107"/>
    <mergeCell ref="L107:M107"/>
    <mergeCell ref="J108:K108"/>
    <mergeCell ref="L108:M108"/>
    <mergeCell ref="N108:O108"/>
    <mergeCell ref="J469:K469"/>
    <mergeCell ref="N107:O107"/>
    <mergeCell ref="J110:K110"/>
    <mergeCell ref="L110:M110"/>
    <mergeCell ref="N110:O110"/>
    <mergeCell ref="J369:K369"/>
    <mergeCell ref="N136:O136"/>
    <mergeCell ref="J158:K158"/>
    <mergeCell ref="L131:M131"/>
    <mergeCell ref="L368:M368"/>
    <mergeCell ref="N368:O368"/>
    <mergeCell ref="N369:O369"/>
    <mergeCell ref="J473:K473"/>
    <mergeCell ref="J472:K472"/>
    <mergeCell ref="L472:M472"/>
    <mergeCell ref="L470:M470"/>
    <mergeCell ref="N470:O470"/>
    <mergeCell ref="L112:M112"/>
    <mergeCell ref="N112:O112"/>
    <mergeCell ref="N114:O114"/>
    <mergeCell ref="N116:O116"/>
    <mergeCell ref="J470:K470"/>
    <mergeCell ref="J475:K475"/>
    <mergeCell ref="L111:M111"/>
    <mergeCell ref="N111:O111"/>
    <mergeCell ref="J474:K474"/>
    <mergeCell ref="N133:O133"/>
    <mergeCell ref="J135:K135"/>
    <mergeCell ref="L369:M369"/>
    <mergeCell ref="L135:M135"/>
    <mergeCell ref="L113:M113"/>
    <mergeCell ref="L114:M114"/>
    <mergeCell ref="J477:K477"/>
    <mergeCell ref="N113:O113"/>
    <mergeCell ref="L476:M476"/>
    <mergeCell ref="J132:K132"/>
    <mergeCell ref="L132:M132"/>
    <mergeCell ref="N476:O476"/>
    <mergeCell ref="C476:K476"/>
    <mergeCell ref="N115:O115"/>
    <mergeCell ref="J116:K116"/>
    <mergeCell ref="L116:M116"/>
    <mergeCell ref="L477:M477"/>
    <mergeCell ref="N477:O477"/>
    <mergeCell ref="N135:O135"/>
    <mergeCell ref="L471:M471"/>
    <mergeCell ref="N471:O471"/>
    <mergeCell ref="N472:O472"/>
    <mergeCell ref="N207:O207"/>
    <mergeCell ref="L221:M221"/>
    <mergeCell ref="L216:M216"/>
    <mergeCell ref="L214:M214"/>
    <mergeCell ref="N478:O478"/>
    <mergeCell ref="L479:M479"/>
    <mergeCell ref="N479:O479"/>
    <mergeCell ref="L480:M480"/>
    <mergeCell ref="J478:K478"/>
    <mergeCell ref="J479:K479"/>
    <mergeCell ref="N80:O80"/>
    <mergeCell ref="L75:M75"/>
    <mergeCell ref="L76:M76"/>
    <mergeCell ref="N101:O101"/>
    <mergeCell ref="N100:O100"/>
    <mergeCell ref="N93:O93"/>
    <mergeCell ref="N98:O98"/>
    <mergeCell ref="N99:O99"/>
    <mergeCell ref="N82:O82"/>
    <mergeCell ref="N81:O81"/>
    <mergeCell ref="L67:M67"/>
    <mergeCell ref="L68:M68"/>
    <mergeCell ref="A481:B482"/>
    <mergeCell ref="O481:P482"/>
    <mergeCell ref="N68:O68"/>
    <mergeCell ref="N75:O75"/>
    <mergeCell ref="J131:K131"/>
    <mergeCell ref="J480:K480"/>
    <mergeCell ref="L478:M478"/>
    <mergeCell ref="L213:M213"/>
    <mergeCell ref="J67:K67"/>
    <mergeCell ref="J69:K69"/>
    <mergeCell ref="L69:M69"/>
    <mergeCell ref="J68:K68"/>
    <mergeCell ref="N40:O40"/>
    <mergeCell ref="N67:O67"/>
    <mergeCell ref="N69:O69"/>
    <mergeCell ref="N65:O65"/>
    <mergeCell ref="L61:M61"/>
    <mergeCell ref="L66:M66"/>
    <mergeCell ref="J40:K40"/>
    <mergeCell ref="L23:M23"/>
    <mergeCell ref="L40:M40"/>
    <mergeCell ref="J38:K38"/>
    <mergeCell ref="L36:M36"/>
    <mergeCell ref="J37:K37"/>
    <mergeCell ref="L37:M37"/>
    <mergeCell ref="L38:M38"/>
    <mergeCell ref="L39:M39"/>
    <mergeCell ref="J34:K34"/>
    <mergeCell ref="J39:K39"/>
    <mergeCell ref="L34:M34"/>
    <mergeCell ref="J61:K61"/>
    <mergeCell ref="L210:M210"/>
    <mergeCell ref="L211:M211"/>
    <mergeCell ref="L208:M208"/>
    <mergeCell ref="L209:M209"/>
    <mergeCell ref="J62:K62"/>
    <mergeCell ref="J208:K208"/>
    <mergeCell ref="L50:M50"/>
    <mergeCell ref="L246:M246"/>
    <mergeCell ref="N246:O246"/>
    <mergeCell ref="L247:M247"/>
    <mergeCell ref="L347:M347"/>
    <mergeCell ref="L345:M345"/>
    <mergeCell ref="N305:O305"/>
    <mergeCell ref="N310:O310"/>
    <mergeCell ref="L307:M307"/>
    <mergeCell ref="L248:M248"/>
    <mergeCell ref="N248:O248"/>
    <mergeCell ref="L362:M362"/>
    <mergeCell ref="L350:M350"/>
    <mergeCell ref="L356:M356"/>
    <mergeCell ref="L358:M358"/>
    <mergeCell ref="L359:M359"/>
    <mergeCell ref="L360:M360"/>
    <mergeCell ref="L361:M361"/>
    <mergeCell ref="N215:O215"/>
    <mergeCell ref="N308:O308"/>
    <mergeCell ref="N314:O314"/>
    <mergeCell ref="N315:O315"/>
    <mergeCell ref="N311:O311"/>
    <mergeCell ref="N223:O223"/>
    <mergeCell ref="N233:O233"/>
    <mergeCell ref="N279:O279"/>
    <mergeCell ref="N241:O241"/>
    <mergeCell ref="N255:O255"/>
    <mergeCell ref="N209:O209"/>
    <mergeCell ref="N210:O210"/>
    <mergeCell ref="N211:O211"/>
    <mergeCell ref="N245:O245"/>
    <mergeCell ref="N216:O216"/>
    <mergeCell ref="N217:O217"/>
    <mergeCell ref="N218:O218"/>
    <mergeCell ref="N212:O212"/>
    <mergeCell ref="N213:O213"/>
    <mergeCell ref="N214:O214"/>
    <mergeCell ref="L474:M474"/>
    <mergeCell ref="N474:O474"/>
    <mergeCell ref="L475:M475"/>
    <mergeCell ref="N475:O475"/>
    <mergeCell ref="L473:M473"/>
    <mergeCell ref="N473:O473"/>
    <mergeCell ref="N358:O358"/>
    <mergeCell ref="L56:M56"/>
    <mergeCell ref="J56:K56"/>
    <mergeCell ref="J55:K55"/>
    <mergeCell ref="J51:K51"/>
    <mergeCell ref="L51:M51"/>
    <mergeCell ref="L55:M55"/>
    <mergeCell ref="L203:M203"/>
    <mergeCell ref="L199:M199"/>
    <mergeCell ref="L206:M206"/>
    <mergeCell ref="C22:F22"/>
    <mergeCell ref="N363:O363"/>
    <mergeCell ref="N359:O359"/>
    <mergeCell ref="N360:O360"/>
    <mergeCell ref="N361:O361"/>
    <mergeCell ref="N362:O362"/>
    <mergeCell ref="J50:K50"/>
    <mergeCell ref="L205:M205"/>
    <mergeCell ref="G22:I22"/>
    <mergeCell ref="J22:K22"/>
    <mergeCell ref="J205:K205"/>
    <mergeCell ref="L204:M204"/>
    <mergeCell ref="J150:K150"/>
    <mergeCell ref="J115:K115"/>
    <mergeCell ref="L115:M115"/>
    <mergeCell ref="N87:O87"/>
    <mergeCell ref="L118:M118"/>
    <mergeCell ref="L87:M87"/>
    <mergeCell ref="J87:K87"/>
    <mergeCell ref="N205:O205"/>
    <mergeCell ref="J85:K85"/>
    <mergeCell ref="L85:M85"/>
    <mergeCell ref="J86:K86"/>
    <mergeCell ref="L86:M86"/>
    <mergeCell ref="N86:O86"/>
    <mergeCell ref="N206:O206"/>
    <mergeCell ref="J138:K138"/>
    <mergeCell ref="J154:K154"/>
    <mergeCell ref="J147:K147"/>
    <mergeCell ref="J148:K148"/>
    <mergeCell ref="N219:O219"/>
    <mergeCell ref="L220:M220"/>
    <mergeCell ref="N220:O220"/>
    <mergeCell ref="N221:O221"/>
    <mergeCell ref="N50:O50"/>
    <mergeCell ref="N55:O55"/>
    <mergeCell ref="N56:O56"/>
    <mergeCell ref="N203:O203"/>
    <mergeCell ref="N204:O204"/>
    <mergeCell ref="N208:O208"/>
    <mergeCell ref="N61:O61"/>
    <mergeCell ref="N199:O199"/>
    <mergeCell ref="N121:O121"/>
    <mergeCell ref="N85:O85"/>
    <mergeCell ref="N247:O247"/>
    <mergeCell ref="L222:M222"/>
    <mergeCell ref="N222:O222"/>
    <mergeCell ref="N171:O171"/>
    <mergeCell ref="N92:O92"/>
    <mergeCell ref="L223:M223"/>
    <mergeCell ref="J351:K351"/>
    <mergeCell ref="L351:M351"/>
    <mergeCell ref="N351:O351"/>
    <mergeCell ref="L309:M309"/>
    <mergeCell ref="N309:O309"/>
    <mergeCell ref="L308:M308"/>
    <mergeCell ref="N349:O349"/>
    <mergeCell ref="L348:M348"/>
    <mergeCell ref="N340:O340"/>
    <mergeCell ref="J349:K349"/>
    <mergeCell ref="J307:K307"/>
    <mergeCell ref="J352:K352"/>
    <mergeCell ref="L315:M315"/>
    <mergeCell ref="N333:O333"/>
    <mergeCell ref="J334:K334"/>
    <mergeCell ref="L334:M334"/>
    <mergeCell ref="N334:O334"/>
    <mergeCell ref="L352:M352"/>
    <mergeCell ref="N347:O347"/>
    <mergeCell ref="N348:O348"/>
    <mergeCell ref="J354:K354"/>
    <mergeCell ref="L354:M354"/>
    <mergeCell ref="N354:O354"/>
    <mergeCell ref="J355:K355"/>
    <mergeCell ref="J353:K353"/>
    <mergeCell ref="L353:M353"/>
    <mergeCell ref="N353:O353"/>
    <mergeCell ref="L355:M355"/>
    <mergeCell ref="N355:O355"/>
    <mergeCell ref="N307:O307"/>
    <mergeCell ref="L370:M370"/>
    <mergeCell ref="N370:O370"/>
    <mergeCell ref="L371:M371"/>
    <mergeCell ref="N371:O371"/>
    <mergeCell ref="N312:O312"/>
    <mergeCell ref="N316:O316"/>
    <mergeCell ref="N350:O350"/>
    <mergeCell ref="N356:O356"/>
    <mergeCell ref="N345:O345"/>
    <mergeCell ref="L372:M372"/>
    <mergeCell ref="N372:O372"/>
    <mergeCell ref="N336:O336"/>
    <mergeCell ref="L357:M357"/>
    <mergeCell ref="N357:O357"/>
    <mergeCell ref="L373:M373"/>
    <mergeCell ref="N373:O373"/>
    <mergeCell ref="N352:O352"/>
    <mergeCell ref="L349:M349"/>
    <mergeCell ref="N346:O346"/>
    <mergeCell ref="L374:M374"/>
    <mergeCell ref="N374:O374"/>
    <mergeCell ref="L381:M381"/>
    <mergeCell ref="N381:O381"/>
    <mergeCell ref="L376:M376"/>
    <mergeCell ref="N376:O376"/>
    <mergeCell ref="L377:M377"/>
    <mergeCell ref="N377:O377"/>
    <mergeCell ref="N379:O379"/>
    <mergeCell ref="N375:O375"/>
    <mergeCell ref="L382:M382"/>
    <mergeCell ref="N382:O382"/>
    <mergeCell ref="L383:M383"/>
    <mergeCell ref="N383:O383"/>
    <mergeCell ref="N386:O386"/>
    <mergeCell ref="J387:K387"/>
    <mergeCell ref="L387:M387"/>
    <mergeCell ref="N387:O387"/>
    <mergeCell ref="N469:O469"/>
    <mergeCell ref="L469:M469"/>
    <mergeCell ref="J332:K332"/>
    <mergeCell ref="L332:M332"/>
    <mergeCell ref="N332:O332"/>
    <mergeCell ref="J335:K335"/>
    <mergeCell ref="L335:M335"/>
    <mergeCell ref="N335:O335"/>
    <mergeCell ref="J336:K336"/>
    <mergeCell ref="L336:M336"/>
    <mergeCell ref="L388:M388"/>
    <mergeCell ref="N388:O388"/>
    <mergeCell ref="L389:M389"/>
    <mergeCell ref="N389:O389"/>
    <mergeCell ref="L385:M385"/>
    <mergeCell ref="N385:O385"/>
    <mergeCell ref="L386:M386"/>
    <mergeCell ref="L390:M390"/>
    <mergeCell ref="N390:O390"/>
    <mergeCell ref="L391:M391"/>
    <mergeCell ref="N391:O391"/>
    <mergeCell ref="L392:M392"/>
    <mergeCell ref="N392:O392"/>
    <mergeCell ref="L393:M393"/>
    <mergeCell ref="N393:O393"/>
    <mergeCell ref="L394:M394"/>
    <mergeCell ref="N394:O394"/>
    <mergeCell ref="L395:M395"/>
    <mergeCell ref="N395:O395"/>
    <mergeCell ref="L396:M396"/>
    <mergeCell ref="N396:O396"/>
    <mergeCell ref="L397:M397"/>
    <mergeCell ref="N397:O397"/>
    <mergeCell ref="L405:M405"/>
    <mergeCell ref="N405:O405"/>
    <mergeCell ref="L406:M406"/>
    <mergeCell ref="N406:O406"/>
    <mergeCell ref="L407:M407"/>
    <mergeCell ref="N407:O407"/>
    <mergeCell ref="L408:M408"/>
    <mergeCell ref="N408:O408"/>
    <mergeCell ref="L409:M409"/>
    <mergeCell ref="N409:O409"/>
    <mergeCell ref="L410:M410"/>
    <mergeCell ref="N410:O410"/>
    <mergeCell ref="L411:M411"/>
    <mergeCell ref="N411:O411"/>
    <mergeCell ref="L412:M412"/>
    <mergeCell ref="N412:O412"/>
    <mergeCell ref="L413:M413"/>
    <mergeCell ref="N413:O413"/>
    <mergeCell ref="L414:M414"/>
    <mergeCell ref="N414:O414"/>
    <mergeCell ref="L415:M415"/>
    <mergeCell ref="N415:O415"/>
    <mergeCell ref="L416:M416"/>
    <mergeCell ref="N416:O416"/>
    <mergeCell ref="L417:M417"/>
    <mergeCell ref="N417:O417"/>
    <mergeCell ref="L418:M418"/>
    <mergeCell ref="N418:O418"/>
    <mergeCell ref="J419:K419"/>
    <mergeCell ref="L419:M419"/>
    <mergeCell ref="N419:O419"/>
    <mergeCell ref="L420:M420"/>
    <mergeCell ref="N420:O420"/>
    <mergeCell ref="L421:M421"/>
    <mergeCell ref="N421:O421"/>
    <mergeCell ref="L422:M422"/>
    <mergeCell ref="N422:O422"/>
    <mergeCell ref="L423:M423"/>
    <mergeCell ref="N423:O423"/>
    <mergeCell ref="L424:M424"/>
    <mergeCell ref="N424:O424"/>
    <mergeCell ref="L433:M433"/>
    <mergeCell ref="L434:M434"/>
    <mergeCell ref="L431:M431"/>
    <mergeCell ref="L432:M432"/>
    <mergeCell ref="N431:O431"/>
    <mergeCell ref="N432:O432"/>
    <mergeCell ref="N433:O433"/>
    <mergeCell ref="N434:O434"/>
    <mergeCell ref="L446:M446"/>
    <mergeCell ref="L447:M447"/>
    <mergeCell ref="N447:O447"/>
    <mergeCell ref="L425:M425"/>
    <mergeCell ref="L426:M426"/>
    <mergeCell ref="L427:M427"/>
    <mergeCell ref="L428:M428"/>
    <mergeCell ref="L429:M429"/>
    <mergeCell ref="L430:M430"/>
    <mergeCell ref="N430:O430"/>
    <mergeCell ref="L435:M435"/>
    <mergeCell ref="L436:M436"/>
    <mergeCell ref="L437:M437"/>
    <mergeCell ref="L438:M438"/>
    <mergeCell ref="L439:M439"/>
    <mergeCell ref="L440:M440"/>
    <mergeCell ref="L441:M441"/>
    <mergeCell ref="L442:M442"/>
    <mergeCell ref="L443:M443"/>
    <mergeCell ref="L444:M444"/>
    <mergeCell ref="L445:M445"/>
    <mergeCell ref="N425:O425"/>
    <mergeCell ref="N426:O426"/>
    <mergeCell ref="N427:O427"/>
    <mergeCell ref="N428:O428"/>
    <mergeCell ref="N429:O429"/>
    <mergeCell ref="N435:O435"/>
    <mergeCell ref="N436:O436"/>
    <mergeCell ref="N437:O437"/>
    <mergeCell ref="N438:O438"/>
    <mergeCell ref="N439:O439"/>
    <mergeCell ref="N440:O440"/>
    <mergeCell ref="N441:O441"/>
    <mergeCell ref="N442:O442"/>
    <mergeCell ref="N443:O443"/>
    <mergeCell ref="N444:O444"/>
    <mergeCell ref="N445:O445"/>
    <mergeCell ref="N446:O446"/>
    <mergeCell ref="L448:M448"/>
    <mergeCell ref="N448:O448"/>
    <mergeCell ref="L449:M449"/>
    <mergeCell ref="N449:O449"/>
    <mergeCell ref="L450:M450"/>
    <mergeCell ref="N450:O450"/>
    <mergeCell ref="N455:O455"/>
    <mergeCell ref="J456:K456"/>
    <mergeCell ref="L456:M456"/>
    <mergeCell ref="N456:O456"/>
    <mergeCell ref="L451:M451"/>
    <mergeCell ref="N451:O451"/>
    <mergeCell ref="L452:M452"/>
    <mergeCell ref="N452:O452"/>
    <mergeCell ref="L453:M453"/>
    <mergeCell ref="N453:O453"/>
    <mergeCell ref="L250:M250"/>
    <mergeCell ref="J457:K457"/>
    <mergeCell ref="L457:M457"/>
    <mergeCell ref="N457:O457"/>
    <mergeCell ref="J458:K458"/>
    <mergeCell ref="L458:M458"/>
    <mergeCell ref="N458:O458"/>
    <mergeCell ref="L454:M454"/>
    <mergeCell ref="N454:O454"/>
    <mergeCell ref="L455:M455"/>
    <mergeCell ref="L257:M257"/>
    <mergeCell ref="N257:O257"/>
    <mergeCell ref="N252:O252"/>
    <mergeCell ref="L252:M252"/>
    <mergeCell ref="A185:B185"/>
    <mergeCell ref="C185:F185"/>
    <mergeCell ref="G185:I185"/>
    <mergeCell ref="J185:K185"/>
    <mergeCell ref="L185:M185"/>
    <mergeCell ref="L255:M255"/>
    <mergeCell ref="N251:O251"/>
    <mergeCell ref="L251:M251"/>
    <mergeCell ref="N253:O253"/>
    <mergeCell ref="L253:M253"/>
    <mergeCell ref="N256:O256"/>
    <mergeCell ref="L256:M256"/>
    <mergeCell ref="N254:O254"/>
    <mergeCell ref="L254:M254"/>
    <mergeCell ref="L258:M258"/>
    <mergeCell ref="N258:O258"/>
    <mergeCell ref="L259:M259"/>
    <mergeCell ref="N259:O259"/>
    <mergeCell ref="L260:M260"/>
    <mergeCell ref="N260:O260"/>
    <mergeCell ref="L261:M261"/>
    <mergeCell ref="N261:O261"/>
    <mergeCell ref="L262:M262"/>
    <mergeCell ref="N262:O262"/>
    <mergeCell ref="L263:M263"/>
    <mergeCell ref="N263:O263"/>
    <mergeCell ref="L264:M264"/>
    <mergeCell ref="N264:O264"/>
    <mergeCell ref="L265:M265"/>
    <mergeCell ref="N265:O265"/>
    <mergeCell ref="N271:O271"/>
    <mergeCell ref="L266:M266"/>
    <mergeCell ref="N266:O266"/>
    <mergeCell ref="L268:M268"/>
    <mergeCell ref="N268:O268"/>
    <mergeCell ref="L269:M269"/>
    <mergeCell ref="J274:K274"/>
    <mergeCell ref="L274:M274"/>
    <mergeCell ref="N274:O274"/>
    <mergeCell ref="L267:M267"/>
    <mergeCell ref="N267:O267"/>
    <mergeCell ref="L270:M270"/>
    <mergeCell ref="N270:O270"/>
    <mergeCell ref="L271:M271"/>
    <mergeCell ref="N269:O269"/>
  </mergeCells>
  <conditionalFormatting sqref="C23:P62 C250:P273 C93:P117 C66:P91">
    <cfRule type="expression" priority="11" dxfId="0" stopIfTrue="1">
      <formula>$N23&lt;&gt;""</formula>
    </cfRule>
  </conditionalFormatting>
  <conditionalFormatting sqref="C92:N92 P92">
    <cfRule type="expression" priority="10" dxfId="0" stopIfTrue="1">
      <formula>$N92&lt;&gt;""</formula>
    </cfRule>
  </conditionalFormatting>
  <conditionalFormatting sqref="C172:P174 C171:N171 P171 C121:P170 C180:P182">
    <cfRule type="expression" priority="9" dxfId="0" stopIfTrue="1">
      <formula>$N121&lt;&gt;""</formula>
    </cfRule>
  </conditionalFormatting>
  <conditionalFormatting sqref="C222:P247 C221:N221 P221 C186:P220">
    <cfRule type="expression" priority="8" dxfId="0" stopIfTrue="1">
      <formula>$N186&lt;&gt;""</formula>
    </cfRule>
  </conditionalFormatting>
  <conditionalFormatting sqref="C277:P311 C313:P315 C312:N312 P312 C317:P336 C316:N316 P316">
    <cfRule type="expression" priority="6" dxfId="0" stopIfTrue="1">
      <formula>$N277&lt;&gt;""</formula>
    </cfRule>
  </conditionalFormatting>
  <conditionalFormatting sqref="C341:P344 C346:P401 C345:N345 P345">
    <cfRule type="expression" priority="5" dxfId="0" stopIfTrue="1">
      <formula>$N341&lt;&gt;""</formula>
    </cfRule>
  </conditionalFormatting>
  <conditionalFormatting sqref="C405:P458">
    <cfRule type="expression" priority="4" dxfId="0" stopIfTrue="1">
      <formula>$N405&lt;&gt;""</formula>
    </cfRule>
  </conditionalFormatting>
  <conditionalFormatting sqref="C469:P479">
    <cfRule type="expression" priority="2" dxfId="0" stopIfTrue="1">
      <formula>$N469&lt;&gt;""</formula>
    </cfRule>
    <cfRule type="expression" priority="3" dxfId="1" stopIfTrue="1">
      <formula>$N469&lt;&gt;""</formula>
    </cfRule>
  </conditionalFormatting>
  <conditionalFormatting sqref="C175:P179">
    <cfRule type="expression" priority="1" dxfId="0" stopIfTrue="1">
      <formula>$N175&lt;&gt;""</formula>
    </cfRule>
  </conditionalFormatting>
  <hyperlinks>
    <hyperlink ref="L7" r:id="rId1" display="sapporo@ark-ohsumi.com"/>
  </hyperlinks>
  <printOptions/>
  <pageMargins left="0.3937007874015748" right="0.3937007874015748" top="0.3937007874015748" bottom="0" header="0.5118110236220472" footer="0.5118110236220472"/>
  <pageSetup fitToHeight="0" fitToWidth="1" horizontalDpi="300" verticalDpi="300" orientation="portrait" paperSize="9" scale="98" r:id="rId4"/>
  <legacyDrawing r:id="rId3"/>
  <oleObjects>
    <oleObject progId="AutoCAD.Drawing.14" shapeId="110184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博徳 ＩＷＡＨＡＮＡ</cp:lastModifiedBy>
  <cp:lastPrinted>2019-09-18T07:49:46Z</cp:lastPrinted>
  <dcterms:created xsi:type="dcterms:W3CDTF">1997-01-08T22:48:59Z</dcterms:created>
  <dcterms:modified xsi:type="dcterms:W3CDTF">2023-10-02T09:15:11Z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